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ser\OneDrive - Danish Refugee Council\Procurement\1.2.2 Various Tools\"/>
    </mc:Choice>
  </mc:AlternateContent>
  <xr:revisionPtr revIDLastSave="0" documentId="13_ncr:1_{18245E69-DAE0-40B5-B564-8A1D5E1670B2}" xr6:coauthVersionLast="47" xr6:coauthVersionMax="47" xr10:uidLastSave="{00000000-0000-0000-0000-000000000000}"/>
  <bookViews>
    <workbookView xWindow="-108" yWindow="-108" windowWidth="23256" windowHeight="12576" xr2:uid="{00000000-000D-0000-FFFF-FFFF00000000}"/>
  </bookViews>
  <sheets>
    <sheet name="Annex A.1 Technical Bid" sheetId="1" r:id="rId1"/>
    <sheet name="Annex A.2 Financial Bid" sheetId="3" r:id="rId2"/>
  </sheets>
  <definedNames>
    <definedName name="_xlnm._FilterDatabase" localSheetId="0" hidden="1">'Annex A.1 Technical Bid'!$C$3:$E$70</definedName>
    <definedName name="_xlnm.Print_Area" localSheetId="0">'Annex A.1 Technical Bid'!$A$1:$I$70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8" i="3" l="1"/>
  <c r="I13" i="3"/>
  <c r="I15" i="3"/>
  <c r="I14" i="3"/>
  <c r="C65" i="3"/>
</calcChain>
</file>

<file path=xl/sharedStrings.xml><?xml version="1.0" encoding="utf-8"?>
<sst xmlns="http://schemas.openxmlformats.org/spreadsheetml/2006/main" count="392" uniqueCount="177">
  <si>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</si>
  <si>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</si>
  <si>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</si>
  <si>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</si>
  <si>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</si>
  <si>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</si>
  <si>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</si>
  <si>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</si>
  <si>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</si>
  <si>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</si>
  <si>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</si>
  <si>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</si>
  <si>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</si>
  <si>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</si>
  <si>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</si>
  <si>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</si>
  <si>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</si>
  <si>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</si>
  <si>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</si>
  <si>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</si>
  <si>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</si>
  <si>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</si>
  <si>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</si>
  <si>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</si>
  <si>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</si>
  <si>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</si>
  <si>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</si>
  <si>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</si>
  <si>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 xml:space="preserve">ნივთების  რაოდენობა </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</si>
  <si>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</si>
  <si>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</si>
  <si>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</si>
  <si>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</si>
  <si>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</si>
  <si>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</si>
  <si>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</si>
  <si>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</si>
  <si>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</si>
  <si>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</si>
  <si>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</si>
  <si>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</si>
  <si>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</si>
  <si>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</si>
  <si>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</si>
  <si>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</si>
  <si>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</si>
  <si>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</si>
  <si>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</si>
  <si>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</si>
  <si>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</si>
  <si>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</si>
  <si>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</si>
  <si>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</si>
  <si>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r>
      <rPr>
        <b/>
        <sz val="10"/>
        <color theme="1"/>
        <rFont val="Calibri"/>
        <family val="2"/>
      </rPr>
      <t xml:space="preserve"> EUR /ევრო</t>
    </r>
    <r>
      <rPr>
        <sz val="10"/>
        <color theme="1"/>
        <rFont val="Calibri"/>
        <family val="2"/>
      </rPr>
      <t xml:space="preserve"> </t>
    </r>
    <r>
      <rPr>
        <b/>
        <sz val="10"/>
        <color theme="1"/>
        <rFont val="Calibri"/>
        <family val="2"/>
      </rPr>
      <t>( Please  note  that, Payments will be made based on the NBG exchange rate on the day of payment</t>
    </r>
    <r>
      <rPr>
        <sz val="10"/>
        <color theme="1"/>
        <rFont val="Calibri"/>
        <family val="2"/>
      </rPr>
      <t>.-</t>
    </r>
    <r>
      <rPr>
        <b/>
        <sz val="10"/>
        <color theme="1"/>
        <rFont val="Calibri"/>
        <family val="2"/>
      </rPr>
      <t>გთხოვთ გაითვალსიწინეთ, ანაზღაურება მოხდება ეროვნულ ვალუტაში  გადახდის დღეს არსებული,  საქართველოს ეროვნული  ბანკის ოფიციალური კურსით)</t>
    </r>
  </si>
  <si>
    <t>Sub-totaლ/ ჯამური ფასი დღგ-ს  ჩათვლით</t>
  </si>
  <si>
    <t>Unit Price  in EUR  Including VAT/ერთეულის ფასი ევროში  დღგ-ს ჩათვლით</t>
  </si>
  <si>
    <t>Total Price in EUR   Including VAT/ ჯამური ფასი ევროში   დღგ-ს ჩათვლით</t>
  </si>
  <si>
    <t xml:space="preserve">Total Price/ ჯამური  ფასი </t>
  </si>
  <si>
    <t xml:space="preserve">14 Days/14დღე </t>
  </si>
  <si>
    <t>60 Days/60 დღე</t>
  </si>
  <si>
    <t>14 Days/14 დღე</t>
  </si>
  <si>
    <t>ჰაერის კომპრესორი 25ლტრ</t>
  </si>
  <si>
    <t>ჰაერის კომპრესორი 50ლტრ</t>
  </si>
  <si>
    <t>ჰაერის კომპრესორი 70ლტრ</t>
  </si>
  <si>
    <t>ჰაერის კომპრესორი 100ლტრ</t>
  </si>
  <si>
    <t>ბალგარკა 125მმ</t>
  </si>
  <si>
    <t>ბალგარკა დიდი 230მმ</t>
  </si>
  <si>
    <t>ბალგარკა აკუმულატორზე 125მმ</t>
  </si>
  <si>
    <t>დრელი 1000</t>
  </si>
  <si>
    <t>ტაჩილა 150 მმ, 150 ვატი</t>
  </si>
  <si>
    <t>სახრახნისი ელემენტზე,შურუპავიორტი 20ვ</t>
  </si>
  <si>
    <t>ქანჩის სახრახნისი, ელემენტზე,დარტყმითი</t>
  </si>
  <si>
    <t xml:space="preserve">საშკურკი ლენტური, დისკით  </t>
  </si>
  <si>
    <t>მაღალი წნევის სარეცხი აპარატი  145+</t>
  </si>
  <si>
    <t>მაღალი წნევის სარეცხი აპარატი 1650w 130b</t>
  </si>
  <si>
    <t>ხელის ინსტრუმენტების ნაკრები(შურუპავიორტი+დრელი+სვერლოები)</t>
  </si>
  <si>
    <t>ლობზიკი</t>
  </si>
  <si>
    <t>პერფორატორი 800 2.7ჯ</t>
  </si>
  <si>
    <t>პერფორატორი 1100 8.7ჯ</t>
  </si>
  <si>
    <t>პერფორატორი 1500 5.5J</t>
  </si>
  <si>
    <t>პერფორატორი 1700 27J</t>
  </si>
  <si>
    <t>მაგიდის ხერხი 1500</t>
  </si>
  <si>
    <t>მაგიდის ხერხი 1600/216</t>
  </si>
  <si>
    <t>ტორსული ხერხი 1350/216</t>
  </si>
  <si>
    <t>ტორსული ხერხი 1600/305</t>
  </si>
  <si>
    <t>ტორსული ხერხი 1800/305</t>
  </si>
  <si>
    <t>ტორსული ხერხი 1800/254</t>
  </si>
  <si>
    <t>ტორსული ხერხი 2000/305</t>
  </si>
  <si>
    <t>ტორსული ხერხი 2400/305</t>
  </si>
  <si>
    <t>სადგამი ტორსული ხერხისთვის</t>
  </si>
  <si>
    <t>მულტიფუნქციონალური ხის დასამუშავებელი დანადგარი 2200</t>
  </si>
  <si>
    <t>მულტიფუნქციონალური ხის დასამუშავებელი დანადგარი ML393A</t>
  </si>
  <si>
    <t>სამონტაჟო ხერხი მეტალის</t>
  </si>
  <si>
    <t>ხელის ფრეზი</t>
  </si>
  <si>
    <t>რეისმუსი 1500 ვატი</t>
  </si>
  <si>
    <t>ელექტრო შალაშინი</t>
  </si>
  <si>
    <t>ელექტრო საშკურკი მანქანა</t>
  </si>
  <si>
    <t>პულივეზატორი</t>
  </si>
  <si>
    <t>მშრალი და სველი წმენდის მტვერსასრუტი</t>
  </si>
  <si>
    <t>ლობზიკი ბატარეაზე</t>
  </si>
  <si>
    <t>ბეწვა ხერხი ელექტრო</t>
  </si>
  <si>
    <t>ფუგანი (ელექტრო შალაშინი);</t>
  </si>
  <si>
    <t>ლაზერული თარაზო</t>
  </si>
  <si>
    <t>ელექტრო დრელი სახვრეტი დანადგარი 350</t>
  </si>
  <si>
    <t>ელექტრო დრელი სახვრეტი დანადგარი 900</t>
  </si>
  <si>
    <t>ელექტრო დრელი სახვრეტი დანადგარი 1850</t>
  </si>
  <si>
    <t>ლაზერული  მანძილმზომი</t>
  </si>
  <si>
    <t>წნეხი კონტაქტებისთვის</t>
  </si>
  <si>
    <t>მილის ქანჩი</t>
  </si>
  <si>
    <t>პლასტმასის მილის მჭრელი</t>
  </si>
  <si>
    <t>ქეისი ხელსაწყოებისთვის</t>
  </si>
  <si>
    <t>ბურღის პირი</t>
  </si>
  <si>
    <t>კიბე ტრანსფორმერი</t>
  </si>
  <si>
    <t>მეტალოპლასტმასის პროფილების შესადუღებელი(უთო) დანადგარი</t>
  </si>
  <si>
    <t>ალუმინის საფრეზი(კოპირების) დაზგა</t>
  </si>
  <si>
    <t>ინსტრუმენტების და ხელსაწყოების ყუთი, გორგოლაჭებზე,სახელურით; პლასტმასის; მოცულობა 60 ლტრ;თაროებით;</t>
  </si>
  <si>
    <t>ბეტონის საბურღი პირი;SDS-Max 28mm x 670mm სამუშაო სიგრძე</t>
  </si>
  <si>
    <t>კიბე ტრანსფორმერი;4x3;სიმაღლე 3.25მ;მაქს დატვირთვა 150 კგ;ალუმინის;</t>
  </si>
  <si>
    <t>წნევა (ბარი)
145;ნაკადის სიჩქარე (ლ/სთ)
მაქს. 500;მაღალი წნევის მილი, 8 მ; დატვირთვა (კვტ)
2,1;მაღალი წნევის თოფი, G 145 Q Full Control</t>
  </si>
  <si>
    <t>ტიპი: ინდუსტრიალური
სიმძლავრე: 1700 W
ძაბვა: 220V-240V~50/60Hz
დაცვის კლასი: II;დარტყმის ძალა: 27 J;SDS MAX system</t>
  </si>
  <si>
    <t>გაზომვის დიაპაზონი
0,05 - 50,00M;ლაზერული დიოდი
635 ნმ, &lt;1 მვტ
 გაზომვის დრო, ტიპიური
&lt;0,5 წმ
 ლაზერული კლასი 2
 გაზომვის სიზუსტე, ტიპიური
± 1.5 მმ (პლუს გამოყენებაზე დამოკიდებულ გადახრა)
 გაზომვის დრო, მაქს.4ს
Ენერგიის წყარო
2 x 1.5 V LR03 (AAA)
 ავტომატური გამორთვა 5წთ
Საზომი ერთეულები
მ / სმ / მმ;ლაზერის ფერი
წითელი;</t>
  </si>
  <si>
    <t xml:space="preserve"> ინდუსტრიული
ძაბვა: 20V
 სიჩქარე: 0-450/0-1900/min
 მაქსიმალური ძალის მომენტი: 55NM
ფიქსატორი: 2.0-13mm
 ფიქსატორის პარამეტრები: 23+1
გადაცემათა კოლოფი: 2 სიჩქარიანი
 ელემენტი: 2.0Ah
 2 x ელემენტის პაკეტი
დატენვის ძაბვა: 110V-240V~50/60Hz</t>
  </si>
  <si>
    <t>წნევა : 2 bar;საქშენის ზომა : Ø  1,3 / 1,4;რეზერუარის მოცულობა : 600 მლ
ჰაერის მოხმარება : 400 ლ/წთ;შტუცერის ხრახნი : 1/4 "</t>
  </si>
  <si>
    <t>სიმძლავრე : 1010 W
დისკის დიამეტრი : 125მმ
მაქს. ბრუნვის სიჩქარე : 11000 ბრ/წთ
სიჩქარის რეგულირება : არა
შპინდელის ფიქსატორი : M-14</t>
  </si>
  <si>
    <t>მშრალი და სველი წმენდის მტვერსასრუტი.ჰაერის ნაკადის სიჩქარე (ლ / წმ)
54;ვაკუუმი (მბარი)
220 / 22;ტურბინის სიმძლავრე (W)
1250;ძაბვა (V)
220 – 240</t>
  </si>
  <si>
    <t>ჰაერის კომპრესორი 25 ლტრ;8 ატმ;93 ლტრ/წთ</t>
  </si>
  <si>
    <t>ძაბვა: 230 ვ
სიხშირე: 50 ჰერცი
ბრუნვის სიჩქარე: 980 ბ/წთ
მაქს. წნევა: 8 ბარი
კონტეინერის მოცულობა: 100 ლ
წარმადობა: 120 +ლ/წთ</t>
  </si>
  <si>
    <t>ლობზიკი ბტარეაზე;18 ვოლტი;2.0 ა/ს</t>
  </si>
  <si>
    <t>სახვრეტი დანადგარი  ინსტრუმენტის ტიპი: სამომხმარებლო
 ძაბვა: 220-240V~50Hz
 შემავალი სიმძლავრე: 350V
შპინდელი სიჩქარის რეგულირება:5
 სიჩქარე დატვირთვის გარეშე: 580-2650 ბრუნი წუთში
 ბურღვის მაქსიმალური სიღრმე: 13მმ
შპინდელის სვლა: 50მმ</t>
  </si>
  <si>
    <t>ჰაერის კომპრესორი 50/220 ვოლტი;მაქს 8 ბარი,119 ლტრ/წთ;50 ლტრ</t>
  </si>
  <si>
    <t xml:space="preserve">კომპრესორი 70ლ 2-დგუშიანი ქამრის ამძრავით {2.2კვტ, რესივერი 70ლ, 250ლ/მ, 220B}. </t>
  </si>
  <si>
    <t>ბალგარკა დიდი/კუთხსახეხი;2000-2400w, 230mm დისკი;220 ვოლტი</t>
  </si>
  <si>
    <t>მახასიათებლები: ძაბვა: 18 V; სახეხი დისკის დიამეტრი: 125 მმ; ბრუნვის სიხშირე: 8000 ბრ/წთ; შპინდელის ხრახნი: M14, წონა: 2.4 კგ                                       კომპლექტაცია: დამცავი გარსაცმი; მისაბჯენი მილტუჩი; სწრაფმომჭერი ქანჩი; დამატებითი სახელური; მტვრისგან დამცავი ფილტრი; აკუმულატორი Li-Power (18 V / 4.0 Ah) 2 ც; დამტენი მოწყობილობა ASC 55 "AIR COOLED"; პლასტმასის კოფრი</t>
  </si>
  <si>
    <t>დრელი 1000+ვატი;13mm</t>
  </si>
  <si>
    <t>მაგიდის სალესი,ტაჩილა;კვება: 220-240V~50Hz;შემავალი ნომინალური სიმძლავრე: 150W
დისკის დიამეტრი: 150 მმ</t>
  </si>
  <si>
    <t>ტექნიკური მახასიათებლები: ძაბვა: 12 V; კვება: აკუმულატორი (Li-ion 2 Ah); ბრუნვის სიხშირე: 0-2500 ბრ/წთ; დარტყმის სიხშირე: 4000 დარტყმა/წთ; ბრუნვის მომენტი: 140 ნმ; სამაგრი: შიდა ექვსწახნაგა 1/4" (6.35 მმ); ხრახნის მაქსიმალური ზომა: M14; ნათურა; წონა: 1 კგ                                     კომპლექტაცია:2 აკუმულატორული ბლოკი Li-Power (12 V / 2 Ah); დამტენი მოწყობილობა SC 30; კაუჭი ქამარზე სატარებლად და განყოფილება საცმებისთვის; პლასტმასის კოფრი</t>
  </si>
  <si>
    <t>სიმძლავრე 350-380ვ; ზუმფარის ზომა 915x10მმ;  ზუმფარის დისკის დიამეტრი 150მ; ქსელის ძაბვა 230-240ვ; მოიცავს: სამუშაო მაგიდას ზომა 255x160მმ</t>
  </si>
  <si>
    <t>რეისმუსი, ცილკულარული ხერხი, ფუგანი ანუ შალაშინი, ბურღვის ფუნქცია; სამუშაო მაგიდის სიგანე 300 (მმ); მაქსიმალური ჭრის სისქე 110 (მმ); ძრავის ბრუნი 3500 ბრუნი წუთში; სიმძლავრე 1.5-3 კილოვატი</t>
  </si>
  <si>
    <t>ტიპი: სტაციონალური; ძაბვა 230v; 5 სიჩქარით; ვაზნის დამჭერი (მმ) 16; შპინდელის სვლა (მმ) 50;  სამუშაო მაგიდის დახრის კუთხე (°) 45</t>
  </si>
  <si>
    <t>სიმძლავრე : 1650 W
მაქს. წნევა : 130 bar
წყლის ხარჯი : 430 ლ/სთ
მილის (შლანგის) სიგრძე : 6 მ</t>
  </si>
  <si>
    <t>აქსესუარების რაოდენობა: 107 ცალი
 ქეისი
კომპლექტაცია
სახრახნისი:
 1 x აკუმულატორული სახრახნისი 12V
 1 x დამტენი
საბურღი:
 1 x დარტყმითი ბურღი
 სიმძლავრე: 650 W
 ძაბვა: 220-240V/50Hz
 ვაზნა: 13 მმ</t>
  </si>
  <si>
    <t>ელექტრო ლობზიკი;780 ვატი;150 მმ</t>
  </si>
  <si>
    <t xml:space="preserve"> სიმძლავრე: 800 W; დარტყმის ენერგია: 2.7 ჯ; დარტყმის სიხშირე: 0-4000 დარტყმა/წთ; ბრუნვის სიხშირე: 0-900 ბრ/წთ; ბურღვის დიამეტრი (ბეტონი): 4-26 მმ (ღრუ საბურღი გვირგვინით 68 მმ); სამაგრი: SDS-plus; ზომა: 377x210x83 მმ; წონა: 2.8 კგ                     კომპლექტაცია: ქეისი; დამატებითი სახელური; სიღრმის მარეგულირებელი 210 მმ</t>
  </si>
  <si>
    <t>სიმძლავრე 1100 ვატი; ტიპი სდს მაქს; დარტყმის ენერგია 8.7 ჯოული;</t>
  </si>
  <si>
    <t xml:space="preserve">პერფორატორი 1500 wდარტყმის ენერგია5.5J ; SDS plus მომჭერი ვაზნის სისტემა;ძაბვა: 220V-240V~50/60Hz
</t>
  </si>
  <si>
    <t>მაგიდის ხერხი, ცირკული 1500 ვატი</t>
  </si>
  <si>
    <t>1600ვატი;216 მმ ხერხი;0-45 გრადუსი; 5500ბრუნი</t>
  </si>
  <si>
    <t xml:space="preserve">მახასიათებლები: სიმძლავრე: S1 100% 1100W, S6 20% 1350W;  ხერხის დიამეტრი: 216 მმ; ბრუნვის სიხშირე: 5000 ბრ/წთ  ხერხის ხვრელის დიამეტრი: 30 მმ; ზედაპირი: 155x725 მმ; ჭრის სიგანე (90°/45°): 120/80 მმ; ჭრის სიღრმე (90°/45°): 60/45 მმ; ჭრის ზომა (90°/90°): 120x60 მმ; ჭრის ზომა (45°/45°): 80x45 მმ; მბრუნავი მაგიდის დაყენება (მარცხნივ/მარჯვნივ): 47/47°; სახერხი დისკის დაყენება (მარცხნივ/მარჯვნივ): 47/2°; ზომა: 475x465x285 მმ; წონა: 9.4 კგ                                                                                                               კომპლექტაცია: სახერხი დისკი (40 კბილანა); 2 ჩაშენებული მაგიდის გამაფართოებელი; ტორსული მისაბჯენი; მასალის დამჭერი; ინსტრუმენტი სახერხი დისკის გამოსაცვლელად; ტომარა ნახერხის შესაგროვებლად                               </t>
  </si>
  <si>
    <t>კუთხის საჭრელი ხერხი;ელექტროენერგიის მოხმარება: 1.6 კვტ
სიხშირე: 2800 ბრ/წთ
სიმძლავრე: 1600 W
დანის პირის დიამეტრი: 305 მმ
დამატებითი მახასიათებლები: ალუმინის ბაზა, მტვრის ტომარა
ბაზის როტაციის კუთხე: 0-45 °
ჭრის დიამეტრი: 45 °</t>
  </si>
  <si>
    <t>ტორცული ხერხი;ნომინალური შემავალი სიმძლავრე - 1800 w
ბრუნის რაოდენობა წუთში - 3800 ბრ/წთ
ხერხის დიამეტრი - 305მმ(დისკის შიდა დიამეტრი 30მმ)
ჭრის შესაძლებლობა 0° - 95 х 150 მმ
ჭრის შესაძლებლობა 45° - 95 х 90 მმ
დახრის კუთხის რეგულირება - 48 ° L / 48 ° R
მობრუნების კუთხის რეგულირება - 47 ° L / 2 ° R</t>
  </si>
  <si>
    <t>ტორცული ხერხი;ნომინალური შემავალი სიმძლავრე - 1800 w
ბრუნის რაოდენობა წუთში - 3800 ბრ/წთ
ხერხის დიამეტრი - 254მმ</t>
  </si>
  <si>
    <t>კუთხის საჭრელი ხერხი;სიმძლავრე: 2000 ვატი
• ბრუნის რაოდენობა: 4300 ბრ/წთ
• დისკის დიამეტრი: 305 მმ
• ჭრის (ხერხვის) სიღრმე 45° კუთხეზე: 38 მმ
• ჭრის (ხერხვის) სიღრმე 90° კუთხეზე: 75 მმ
• ჭრის (ხერხვის) სიგანე 45° კუთხეზე: 141 მმ
• ჭრის (ხერხვის) სიგანე 90° კუთხეზე: 200 მმ
• ცერობის კუთხის რეგულირება: 52° L / 52° R
• დახრის კუთხის რეგულირება: 47° L / 2° R
• ზომა: 65 x 56 x 65 სმ</t>
  </si>
  <si>
    <t>ძაბვა:220-240V~50-60Hz
სიმძლავრე:2400W
სიჩქარე:5000rpm
დანის ზომა:305mm*30mm</t>
  </si>
  <si>
    <t>მაგიდა ხერხისთვის-127-250 მმ ზომები; მაქს დაწოლა 250 კგ;საყრდენის სიმაღლე 92-99 სმ;წონა 23 კგ</t>
  </si>
  <si>
    <t>მრავალფუნქციური ხის საჭრელი დაზგა; 4 პოზიცია გაერთიანებული ერთში: სალაშინი, რეისმუსი, ხერხი და ბურღი.
სიმძლავრე: 2200ვტ
ხერხის დიამეტრი: 250 მმ
სალაშინი: 250 მმ
სიღრმე: 3,5 მმ
რეისმუსი: 250 x 160 მმ
დამუშავების სიღრმე: 3,5 მმ
საბურღი დაფის ზომა: 370×200 მმ
ვაზნა: 16 მმ</t>
  </si>
  <si>
    <t>მახასიათებლები: სიმძლავრე: 2200 W; დისკის დიამეტრი: 355 მმ; ბრუნვის სიხშირე: 3800 ბრ/წთ; დისკის ხვრელის დიამეტრი: 25.4 მმ; ჭრის სიღრმე: 125 მმ
კომპლექტაცია: ლითონის საჭრელი აბრაზიული დისკი; გასაღები</t>
  </si>
  <si>
    <t>ფრეზი ხელის;2100-2200ვატი;130/350;220 ვოლტი;მაქს ცანგა 12;ფრეზის მუშა სვლა 60;</t>
  </si>
  <si>
    <t>ბრუნვის სიხშირე: 8 მ/წთ
კვება: ქსელი
ჭრის სისქე:  5-153 მმ
ჭრის სიგრძე: 127-318 მმ
სიმძლავრე: 1500 ვტ
წონა: 10 კგ</t>
  </si>
  <si>
    <t>ელ.საშკურკი ხელსაწყო;სიმძლავრე	810W;კვების წყარო	220-240V;</t>
  </si>
  <si>
    <t xml:space="preserve"> ტიპი: ინდუსტრიული
 ძაბვა: 220-240V~50-60Hz
 შემავალი სიმძლავრე: 1200 W
 ლენტის მოძრაობის სიჩქარე (დატვირთვის გარეშე): 500 ბრ/წთ
 იზოლაციის კლასი: II (ორმაგი იზოლაცია)</t>
  </si>
  <si>
    <t>ტიპი:   ინდუსტრიული
  ძაბვა: 220-240V~50Hz
  შემავალი სიმძლავრე:   85 W
  სიჩქარე დატვირთვის გარეშე: 0-1450rpm
  ჭრის მაქსიმალური სიღრმე:   50მმ
  ჭრის მაქსიმალური დიაპაზონი:   410მმ
  მაგიდის ზომა:   375x250მმ
  მაგიდის დიაპაზონი: 0-45°
  დისკის ზომა: 133 x 2.6 x 0.25მმ(18TPI)
  მაგიდის მარჯვნივ და მარცხნივ დახრა:   45 °</t>
  </si>
  <si>
    <t>დეტალის გატარება: 5 მ/წთ
დანის ზომა: 260 მმ
დანის რაოდენობა: 2 ც
სიმძლავრე: 1900 ვატი
რეისმუსის სიმაღლე: 150 მმ</t>
  </si>
  <si>
    <t>მახასიათებლები: სამუშაო დიაპაზონი: 30 მ (დეტექტორის გარეშე); სხივების რაოდენობა: 2; სხივის ფერი: წითელი; ლაზერის კლასი: 1; ტალღის სიგრძე: 680 ნმ; თვითგასწორების კუთხე: ±4°; გასწორების ტიპი: ავტომატური; შტატივის ხრახნი: 1/4" და 5/8"; კვება: ელემენტები              კომპლექტაცია: ქეისი</t>
  </si>
  <si>
    <t>სიმძლავრე: 900 W; ზომა: 750x300x350 მმ; წონა: 9.86 კგ 220v</t>
  </si>
  <si>
    <t>შედუღების კუთხის რეგულირება 25-180 გრადუსი;შედუღების ნაწიბურის სისქე 0.2-2მმ;გამაცხელებლის თერმოსტატი და მაჩვენებელი ტაბლო</t>
  </si>
  <si>
    <t>ალუმინის პროფილის ფრეზის დანადგარი;X/Y/Z-270/120/80mm;სიჩქარე 27000ბრ/წ;სიმძლავრე 1200 ვატი</t>
  </si>
  <si>
    <t>ზუგდიდი</t>
  </si>
  <si>
    <t>თბილისი</t>
  </si>
  <si>
    <t>თბილისი/ზუგდიდი</t>
  </si>
  <si>
    <t>ზუგდიდი/ქუთაისი</t>
  </si>
  <si>
    <t>სენაკი</t>
  </si>
  <si>
    <t>მულტიფუნქციური წნეხი კონტაქტებისთვის, დამატებითი 5 განყოფილებიანი ვაზნით;სიგრძე 250 მმ
ტევადობა 0,5 - 6,0 მმ²</t>
  </si>
  <si>
    <t>რეგულირებადი ქანჩი 300 მმ;ქრომით დაფარული;ქანჩის გასაღების და ბრელტუჩას ფუნქცია ერთად;რეგულირების პოზიციები: 22</t>
  </si>
  <si>
    <t>პლასტმასისი მილის საჭრელი დანა მაკრატელი 25-40 მმ დიამეტრის მილის საჭრელად;სქელი კედლის პლასტმასის და კომპოზიციური მილების ჭრისთვის, რომელთა დიამეტრია 1 "1-დან 1 9/16"ზომა: 8 - 1/4 "
ჭრის შესაძლებლობები: 26 - 40 მმ</t>
  </si>
  <si>
    <t>Tbilisi/Kutaisi/Senaki/Zugdidi/თბილისი/ქუთაისი/სენაკი/ზუგდიდი</t>
  </si>
  <si>
    <t>თბილსი/ზუგდიდი</t>
  </si>
  <si>
    <t>reference number: PR_00152898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</si>
</sst>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b/>
      <sz val="10"/>
      <color theme="1"/>
      <name val="Calibri"/>
      <family val="2"/>
      <charset val="204"/>
    </font>
    <font>
      <sz val="11"/>
      <name val="Calibri"/>
      <family val="2"/>
      <charset val="1"/>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right/>
      <top/>
      <bottom style="thin">
        <color auto="1"/>
      </bottom>
      <diagonal/>
    </border>
    <border>
      <left/>
      <right/>
      <top style="thin">
        <color auto="1"/>
      </top>
      <bottom/>
      <diagonal/>
    </border>
    <border>
      <left style="medium">
        <color auto="1"/>
      </left>
      <right style="medium">
        <color auto="1"/>
      </right>
      <top style="thin">
        <color auto="1"/>
      </top>
      <bottom style="thin">
        <color auto="1"/>
      </bottom>
      <diagonal/>
    </border>
  </borders>
  <cellStyleXfs count="1">
    <xf numFmtId="0" fontId="0" fillId="0" borderId="0"/>
  </cellStyleXfs>
  <cellXfs count="142">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8" xfId="0" applyFont="1" applyBorder="1" applyAlignment="1">
      <alignment horizontal="center" vertical="center" wrapText="1"/>
    </xf>
    <xf numFmtId="0" fontId="9" fillId="3" borderId="1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0" fillId="2" borderId="23" xfId="0" applyFont="1" applyFill="1" applyBorder="1" applyAlignment="1">
      <alignment vertical="center" wrapText="1"/>
    </xf>
    <xf numFmtId="0" fontId="10" fillId="2" borderId="12" xfId="0" applyFont="1" applyFill="1" applyBorder="1" applyAlignment="1">
      <alignment vertical="center" wrapText="1"/>
    </xf>
    <xf numFmtId="0" fontId="11" fillId="0" borderId="2" xfId="0" applyFont="1" applyBorder="1" applyAlignment="1">
      <alignment horizontal="left" vertical="center" wrapText="1"/>
    </xf>
    <xf numFmtId="0" fontId="10" fillId="2" borderId="1" xfId="0" applyFont="1" applyFill="1" applyBorder="1" applyAlignment="1">
      <alignment vertical="center" wrapText="1"/>
    </xf>
    <xf numFmtId="0" fontId="11" fillId="0" borderId="19" xfId="0" applyFont="1" applyBorder="1" applyAlignment="1">
      <alignment vertical="center" wrapText="1"/>
    </xf>
    <xf numFmtId="0" fontId="10" fillId="2" borderId="14" xfId="0" applyFont="1" applyFill="1" applyBorder="1" applyAlignment="1">
      <alignment vertical="center" wrapText="1"/>
    </xf>
    <xf numFmtId="0" fontId="11" fillId="0" borderId="27"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2" xfId="0" applyFont="1" applyBorder="1" applyAlignment="1">
      <alignment horizontal="left" vertical="top" wrapText="1"/>
    </xf>
    <xf numFmtId="0" fontId="9" fillId="3"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2" xfId="0" applyFont="1" applyBorder="1" applyAlignment="1">
      <alignment horizontal="left" vertical="top" wrapText="1"/>
    </xf>
    <xf numFmtId="0" fontId="3" fillId="3"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36" xfId="0" applyFont="1" applyBorder="1" applyAlignment="1">
      <alignment horizontal="left" vertical="center" wrapText="1"/>
    </xf>
    <xf numFmtId="0" fontId="1"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2"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2" xfId="0" applyFont="1" applyBorder="1" applyAlignment="1">
      <alignment horizontal="left" vertical="center" wrapText="1"/>
    </xf>
    <xf numFmtId="0" fontId="12" fillId="0" borderId="1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5" xfId="0" applyFont="1" applyBorder="1" applyAlignment="1">
      <alignment horizontal="left" vertical="center" wrapText="1"/>
    </xf>
    <xf numFmtId="0" fontId="13" fillId="4" borderId="1" xfId="0" applyFont="1" applyFill="1" applyBorder="1"/>
    <xf numFmtId="0" fontId="13" fillId="4" borderId="6" xfId="0" applyFont="1" applyFill="1" applyBorder="1"/>
    <xf numFmtId="0" fontId="13" fillId="4" borderId="1" xfId="0" applyFont="1" applyFill="1" applyBorder="1" applyAlignment="1">
      <alignment wrapText="1"/>
    </xf>
    <xf numFmtId="0" fontId="13" fillId="4" borderId="18" xfId="0" applyFont="1" applyFill="1" applyBorder="1" applyAlignment="1">
      <alignment wrapText="1"/>
    </xf>
    <xf numFmtId="0" fontId="13" fillId="4" borderId="18" xfId="0" applyFont="1" applyFill="1" applyBorder="1"/>
    <xf numFmtId="0" fontId="4" fillId="0" borderId="6" xfId="0" applyFont="1" applyFill="1" applyBorder="1" applyAlignment="1" applyProtection="1">
      <alignment horizontal="left" vertical="center" wrapText="1"/>
    </xf>
    <xf numFmtId="0" fontId="4" fillId="0" borderId="1" xfId="0" applyFont="1" applyBorder="1"/>
    <xf numFmtId="0" fontId="4" fillId="0" borderId="1" xfId="0" applyFont="1" applyBorder="1" applyAlignment="1">
      <alignment wrapText="1"/>
    </xf>
    <xf numFmtId="0" fontId="4" fillId="0" borderId="1" xfId="0" applyFont="1" applyBorder="1" applyAlignment="1">
      <alignment horizontal="center" vertical="center"/>
    </xf>
    <xf numFmtId="0" fontId="8" fillId="0" borderId="0" xfId="0" applyFont="1" applyAlignment="1">
      <alignment horizontal="center" vertical="center"/>
    </xf>
    <xf numFmtId="0" fontId="0" fillId="0" borderId="1" xfId="0" applyFont="1" applyBorder="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10" fillId="0" borderId="29"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Border="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4" fillId="0" borderId="2" xfId="0" applyFont="1" applyBorder="1" applyAlignment="1">
      <alignment horizontal="center" vertical="center"/>
    </xf>
    <xf numFmtId="0" fontId="1" fillId="0" borderId="3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3175</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0"/>
  <sheetViews>
    <sheetView tabSelected="1" zoomScale="80" zoomScaleNormal="80" zoomScaleSheetLayoutView="120" zoomScalePageLayoutView="90" workbookViewId="0">
      <selection activeCell="C60" sqref="C60:D60"/>
    </sheetView>
  </sheetViews>
  <sheetFormatPr defaultColWidth="8.88671875" defaultRowHeight="13.8" x14ac:dyDescent="0.3"/>
  <cols>
    <col min="1" max="1" width="8.88671875" style="1"/>
    <col min="2" max="2" width="72.5546875" style="1" bestFit="1" customWidth="1"/>
    <col min="3" max="3" width="65" style="1" customWidth="1"/>
    <col min="4" max="4" width="24.33203125" style="1" customWidth="1"/>
    <col min="5" max="5" width="23.6640625" style="1" customWidth="1"/>
    <col min="6" max="6" width="28.6640625" style="1" customWidth="1"/>
    <col min="7" max="7" width="38.44140625" style="1" customWidth="1"/>
    <col min="8" max="8" width="27.33203125" style="1" customWidth="1"/>
    <col min="9" max="9" width="23.88671875" style="1" customWidth="1"/>
    <col min="10" max="16384" width="8.88671875" style="1"/>
  </cols>
  <sheetData>
    <row r="1" spans="1:9" ht="54" customHeight="1" thickBot="1" x14ac:dyDescent="0.4">
      <c r="A1" s="21"/>
      <c r="B1" s="22"/>
      <c r="C1" s="106" t="s">
        <v>176</v>
      </c>
      <c r="D1" s="106"/>
      <c r="E1" s="106"/>
      <c r="F1" s="106"/>
      <c r="G1" s="106"/>
      <c r="H1" s="107"/>
      <c r="I1" s="23" t="s">
        <v>39</v>
      </c>
    </row>
    <row r="2" spans="1:9" ht="18" x14ac:dyDescent="0.3">
      <c r="A2" s="98" t="s">
        <v>0</v>
      </c>
      <c r="B2" s="99"/>
      <c r="C2" s="99"/>
      <c r="D2" s="100"/>
      <c r="E2" s="40"/>
      <c r="F2" s="24"/>
      <c r="G2" s="88" t="s">
        <v>38</v>
      </c>
      <c r="H2" s="89"/>
      <c r="I2" s="90"/>
    </row>
    <row r="3" spans="1:9" ht="72.599999999999994" customHeight="1" x14ac:dyDescent="0.3">
      <c r="A3" s="25" t="s">
        <v>1</v>
      </c>
      <c r="B3" s="26" t="s">
        <v>21</v>
      </c>
      <c r="C3" s="26" t="s">
        <v>34</v>
      </c>
      <c r="D3" s="27" t="s">
        <v>22</v>
      </c>
      <c r="E3" s="41" t="s">
        <v>23</v>
      </c>
      <c r="F3" s="108" t="s">
        <v>35</v>
      </c>
      <c r="G3" s="109"/>
      <c r="H3" s="26" t="s">
        <v>36</v>
      </c>
      <c r="I3" s="27" t="s">
        <v>37</v>
      </c>
    </row>
    <row r="4" spans="1:9" ht="18" x14ac:dyDescent="0.3">
      <c r="A4" s="53">
        <v>1</v>
      </c>
      <c r="B4" s="65" t="s">
        <v>61</v>
      </c>
      <c r="C4" s="19" t="s">
        <v>125</v>
      </c>
      <c r="D4" s="51">
        <v>3</v>
      </c>
      <c r="E4" s="56" t="s">
        <v>168</v>
      </c>
      <c r="F4" s="104"/>
      <c r="G4" s="105"/>
      <c r="H4" s="28"/>
      <c r="I4" s="29"/>
    </row>
    <row r="5" spans="1:9" ht="18" x14ac:dyDescent="0.3">
      <c r="A5" s="53">
        <v>2</v>
      </c>
      <c r="B5" s="65" t="s">
        <v>62</v>
      </c>
      <c r="C5" s="19" t="s">
        <v>129</v>
      </c>
      <c r="D5" s="51">
        <v>2</v>
      </c>
      <c r="E5" s="56" t="s">
        <v>166</v>
      </c>
      <c r="F5" s="104"/>
      <c r="G5" s="105"/>
      <c r="H5" s="28"/>
      <c r="I5" s="29"/>
    </row>
    <row r="6" spans="1:9" ht="27.6" x14ac:dyDescent="0.3">
      <c r="A6" s="53">
        <v>3</v>
      </c>
      <c r="B6" s="65" t="s">
        <v>63</v>
      </c>
      <c r="C6" s="19" t="s">
        <v>130</v>
      </c>
      <c r="D6" s="51">
        <v>1</v>
      </c>
      <c r="E6" s="56" t="s">
        <v>167</v>
      </c>
      <c r="F6" s="104"/>
      <c r="G6" s="105"/>
      <c r="H6" s="28"/>
      <c r="I6" s="29"/>
    </row>
    <row r="7" spans="1:9" ht="82.8" x14ac:dyDescent="0.3">
      <c r="A7" s="53">
        <v>4</v>
      </c>
      <c r="B7" s="65" t="s">
        <v>64</v>
      </c>
      <c r="C7" s="19" t="s">
        <v>126</v>
      </c>
      <c r="D7" s="51">
        <v>4</v>
      </c>
      <c r="E7" s="56" t="s">
        <v>166</v>
      </c>
      <c r="F7" s="104"/>
      <c r="G7" s="105"/>
      <c r="H7" s="28"/>
      <c r="I7" s="29"/>
    </row>
    <row r="8" spans="1:9" ht="69" x14ac:dyDescent="0.3">
      <c r="A8" s="53">
        <v>5</v>
      </c>
      <c r="B8" s="65" t="s">
        <v>65</v>
      </c>
      <c r="C8" s="19" t="s">
        <v>123</v>
      </c>
      <c r="D8" s="51">
        <v>7</v>
      </c>
      <c r="E8" s="56" t="s">
        <v>168</v>
      </c>
      <c r="F8" s="104"/>
      <c r="G8" s="105"/>
      <c r="H8" s="28"/>
      <c r="I8" s="29"/>
    </row>
    <row r="9" spans="1:9" ht="18" x14ac:dyDescent="0.3">
      <c r="A9" s="53">
        <v>6</v>
      </c>
      <c r="B9" s="65" t="s">
        <v>66</v>
      </c>
      <c r="C9" s="19" t="s">
        <v>131</v>
      </c>
      <c r="D9" s="51">
        <v>3</v>
      </c>
      <c r="E9" s="56" t="s">
        <v>166</v>
      </c>
      <c r="F9" s="104"/>
      <c r="G9" s="105"/>
      <c r="H9" s="28"/>
      <c r="I9" s="29"/>
    </row>
    <row r="10" spans="1:9" ht="82.8" x14ac:dyDescent="0.3">
      <c r="A10" s="53">
        <v>7</v>
      </c>
      <c r="B10" s="65" t="s">
        <v>67</v>
      </c>
      <c r="C10" s="19" t="s">
        <v>132</v>
      </c>
      <c r="D10" s="51">
        <v>1</v>
      </c>
      <c r="E10" s="56" t="s">
        <v>167</v>
      </c>
      <c r="F10" s="104"/>
      <c r="G10" s="105"/>
      <c r="H10" s="28"/>
      <c r="I10" s="29"/>
    </row>
    <row r="11" spans="1:9" ht="18" x14ac:dyDescent="0.3">
      <c r="A11" s="53">
        <v>8</v>
      </c>
      <c r="B11" s="65" t="s">
        <v>68</v>
      </c>
      <c r="C11" s="19" t="s">
        <v>133</v>
      </c>
      <c r="D11" s="51">
        <v>1</v>
      </c>
      <c r="E11" s="56" t="s">
        <v>166</v>
      </c>
      <c r="F11" s="104"/>
      <c r="G11" s="105"/>
      <c r="H11" s="28"/>
      <c r="I11" s="29"/>
    </row>
    <row r="12" spans="1:9" ht="41.4" x14ac:dyDescent="0.3">
      <c r="A12" s="53">
        <v>9</v>
      </c>
      <c r="B12" s="66" t="s">
        <v>69</v>
      </c>
      <c r="C12" s="19" t="s">
        <v>134</v>
      </c>
      <c r="D12" s="51">
        <v>1</v>
      </c>
      <c r="E12" s="56" t="s">
        <v>167</v>
      </c>
      <c r="F12" s="104"/>
      <c r="G12" s="105"/>
      <c r="H12" s="28"/>
      <c r="I12" s="29"/>
    </row>
    <row r="13" spans="1:9" ht="138" x14ac:dyDescent="0.3">
      <c r="A13" s="53">
        <v>10</v>
      </c>
      <c r="B13" s="66" t="s">
        <v>70</v>
      </c>
      <c r="C13" s="19" t="s">
        <v>121</v>
      </c>
      <c r="D13" s="51">
        <v>15</v>
      </c>
      <c r="E13" s="56" t="s">
        <v>168</v>
      </c>
      <c r="F13" s="104"/>
      <c r="G13" s="105"/>
      <c r="H13" s="28"/>
      <c r="I13" s="29"/>
    </row>
    <row r="14" spans="1:9" ht="96.6" x14ac:dyDescent="0.3">
      <c r="A14" s="53">
        <v>11</v>
      </c>
      <c r="B14" s="66" t="s">
        <v>71</v>
      </c>
      <c r="C14" s="19" t="s">
        <v>135</v>
      </c>
      <c r="D14" s="51">
        <v>1</v>
      </c>
      <c r="E14" s="56" t="s">
        <v>167</v>
      </c>
      <c r="F14" s="104"/>
      <c r="G14" s="105"/>
      <c r="H14" s="28"/>
      <c r="I14" s="29"/>
    </row>
    <row r="15" spans="1:9" ht="41.4" x14ac:dyDescent="0.3">
      <c r="A15" s="53">
        <v>12</v>
      </c>
      <c r="B15" s="65" t="s">
        <v>72</v>
      </c>
      <c r="C15" s="19" t="s">
        <v>136</v>
      </c>
      <c r="D15" s="51">
        <v>1</v>
      </c>
      <c r="E15" s="56" t="s">
        <v>167</v>
      </c>
      <c r="F15" s="77"/>
      <c r="G15" s="105"/>
      <c r="H15" s="28"/>
      <c r="I15" s="29"/>
    </row>
    <row r="16" spans="1:9" ht="55.2" x14ac:dyDescent="0.3">
      <c r="A16" s="53">
        <v>13</v>
      </c>
      <c r="B16" s="65" t="s">
        <v>73</v>
      </c>
      <c r="C16" s="19" t="s">
        <v>118</v>
      </c>
      <c r="D16" s="51">
        <v>1</v>
      </c>
      <c r="E16" s="56" t="s">
        <v>166</v>
      </c>
      <c r="F16" s="104"/>
      <c r="G16" s="105"/>
      <c r="H16" s="28"/>
      <c r="I16" s="29"/>
    </row>
    <row r="17" spans="1:9" ht="55.2" x14ac:dyDescent="0.3">
      <c r="A17" s="53">
        <v>14</v>
      </c>
      <c r="B17" s="65" t="s">
        <v>74</v>
      </c>
      <c r="C17" s="19" t="s">
        <v>139</v>
      </c>
      <c r="D17" s="51">
        <v>1</v>
      </c>
      <c r="E17" s="56" t="s">
        <v>167</v>
      </c>
      <c r="F17" s="54"/>
      <c r="G17" s="55"/>
      <c r="H17" s="28"/>
      <c r="I17" s="29"/>
    </row>
    <row r="18" spans="1:9" ht="151.80000000000001" x14ac:dyDescent="0.3">
      <c r="A18" s="53">
        <v>15</v>
      </c>
      <c r="B18" s="65" t="s">
        <v>75</v>
      </c>
      <c r="C18" s="19" t="s">
        <v>140</v>
      </c>
      <c r="D18" s="51">
        <v>2</v>
      </c>
      <c r="E18" s="56" t="s">
        <v>166</v>
      </c>
      <c r="F18" s="54"/>
      <c r="G18" s="55"/>
      <c r="H18" s="28"/>
      <c r="I18" s="29"/>
    </row>
    <row r="19" spans="1:9" ht="18" x14ac:dyDescent="0.3">
      <c r="A19" s="53">
        <v>16</v>
      </c>
      <c r="B19" s="65" t="s">
        <v>76</v>
      </c>
      <c r="C19" s="19" t="s">
        <v>141</v>
      </c>
      <c r="D19" s="51">
        <v>2</v>
      </c>
      <c r="E19" s="56" t="s">
        <v>166</v>
      </c>
      <c r="F19" s="54"/>
      <c r="G19" s="55"/>
      <c r="H19" s="28"/>
      <c r="I19" s="29"/>
    </row>
    <row r="20" spans="1:9" ht="69" x14ac:dyDescent="0.3">
      <c r="A20" s="53">
        <v>17</v>
      </c>
      <c r="B20" s="65" t="s">
        <v>77</v>
      </c>
      <c r="C20" s="19" t="s">
        <v>142</v>
      </c>
      <c r="D20" s="51">
        <v>2</v>
      </c>
      <c r="E20" s="56" t="s">
        <v>168</v>
      </c>
      <c r="F20" s="54"/>
      <c r="G20" s="55"/>
      <c r="H20" s="28"/>
      <c r="I20" s="29"/>
    </row>
    <row r="21" spans="1:9" ht="18" x14ac:dyDescent="0.3">
      <c r="A21" s="53">
        <v>18</v>
      </c>
      <c r="B21" s="65" t="s">
        <v>78</v>
      </c>
      <c r="C21" s="19" t="s">
        <v>143</v>
      </c>
      <c r="D21" s="51">
        <v>1</v>
      </c>
      <c r="E21" s="56" t="s">
        <v>166</v>
      </c>
      <c r="F21" s="54"/>
      <c r="G21" s="55"/>
      <c r="H21" s="28"/>
      <c r="I21" s="29"/>
    </row>
    <row r="22" spans="1:9" ht="55.2" x14ac:dyDescent="0.3">
      <c r="A22" s="53">
        <v>19</v>
      </c>
      <c r="B22" s="65" t="s">
        <v>79</v>
      </c>
      <c r="C22" s="19" t="s">
        <v>144</v>
      </c>
      <c r="D22" s="51">
        <v>2</v>
      </c>
      <c r="E22" s="56" t="s">
        <v>166</v>
      </c>
      <c r="F22" s="54"/>
      <c r="G22" s="55"/>
      <c r="H22" s="28"/>
      <c r="I22" s="29"/>
    </row>
    <row r="23" spans="1:9" ht="55.2" x14ac:dyDescent="0.3">
      <c r="A23" s="53">
        <v>20</v>
      </c>
      <c r="B23" s="65" t="s">
        <v>80</v>
      </c>
      <c r="C23" s="19" t="s">
        <v>119</v>
      </c>
      <c r="D23" s="51">
        <v>1</v>
      </c>
      <c r="E23" s="56" t="s">
        <v>166</v>
      </c>
      <c r="F23" s="54"/>
      <c r="G23" s="55"/>
      <c r="H23" s="28"/>
      <c r="I23" s="29"/>
    </row>
    <row r="24" spans="1:9" ht="18" x14ac:dyDescent="0.3">
      <c r="A24" s="53">
        <v>21</v>
      </c>
      <c r="B24" s="65" t="s">
        <v>81</v>
      </c>
      <c r="C24" s="19" t="s">
        <v>145</v>
      </c>
      <c r="D24" s="51">
        <v>1</v>
      </c>
      <c r="E24" s="56" t="s">
        <v>166</v>
      </c>
      <c r="F24" s="54"/>
      <c r="G24" s="55"/>
      <c r="H24" s="28"/>
      <c r="I24" s="29"/>
    </row>
    <row r="25" spans="1:9" ht="18" x14ac:dyDescent="0.3">
      <c r="A25" s="53">
        <v>22</v>
      </c>
      <c r="B25" s="65" t="s">
        <v>82</v>
      </c>
      <c r="C25" s="19" t="s">
        <v>146</v>
      </c>
      <c r="D25" s="51">
        <v>1</v>
      </c>
      <c r="E25" s="56" t="s">
        <v>166</v>
      </c>
      <c r="F25" s="54"/>
      <c r="G25" s="55"/>
      <c r="H25" s="28"/>
      <c r="I25" s="29"/>
    </row>
    <row r="26" spans="1:9" ht="151.80000000000001" x14ac:dyDescent="0.3">
      <c r="A26" s="53">
        <v>23</v>
      </c>
      <c r="B26" s="65" t="s">
        <v>83</v>
      </c>
      <c r="C26" s="19" t="s">
        <v>147</v>
      </c>
      <c r="D26" s="51">
        <v>1</v>
      </c>
      <c r="E26" s="61" t="s">
        <v>167</v>
      </c>
      <c r="F26" s="54"/>
      <c r="G26" s="55"/>
      <c r="H26" s="28"/>
      <c r="I26" s="29"/>
    </row>
    <row r="27" spans="1:9" ht="96.6" x14ac:dyDescent="0.3">
      <c r="A27" s="53">
        <v>24</v>
      </c>
      <c r="B27" s="65" t="s">
        <v>84</v>
      </c>
      <c r="C27" s="19" t="s">
        <v>148</v>
      </c>
      <c r="D27" s="51">
        <v>3</v>
      </c>
      <c r="E27" s="56" t="s">
        <v>166</v>
      </c>
      <c r="F27" s="54"/>
      <c r="G27" s="55"/>
      <c r="H27" s="28"/>
      <c r="I27" s="29"/>
    </row>
    <row r="28" spans="1:9" ht="96.6" x14ac:dyDescent="0.3">
      <c r="A28" s="53">
        <v>25</v>
      </c>
      <c r="B28" s="65" t="s">
        <v>85</v>
      </c>
      <c r="C28" s="19" t="s">
        <v>149</v>
      </c>
      <c r="D28" s="51">
        <v>1</v>
      </c>
      <c r="E28" s="56" t="s">
        <v>166</v>
      </c>
      <c r="F28" s="54"/>
      <c r="G28" s="55"/>
      <c r="H28" s="28"/>
      <c r="I28" s="29"/>
    </row>
    <row r="29" spans="1:9" ht="41.4" x14ac:dyDescent="0.3">
      <c r="A29" s="53">
        <v>26</v>
      </c>
      <c r="B29" s="65" t="s">
        <v>86</v>
      </c>
      <c r="C29" s="19" t="s">
        <v>150</v>
      </c>
      <c r="D29" s="51">
        <v>1</v>
      </c>
      <c r="E29" s="56" t="s">
        <v>166</v>
      </c>
      <c r="F29" s="54"/>
      <c r="G29" s="55"/>
      <c r="H29" s="28"/>
      <c r="I29" s="29"/>
    </row>
    <row r="30" spans="1:9" ht="138" x14ac:dyDescent="0.3">
      <c r="A30" s="53">
        <v>27</v>
      </c>
      <c r="B30" s="65" t="s">
        <v>87</v>
      </c>
      <c r="C30" s="19" t="s">
        <v>151</v>
      </c>
      <c r="D30" s="51">
        <v>2</v>
      </c>
      <c r="E30" s="56" t="s">
        <v>166</v>
      </c>
      <c r="F30" s="54"/>
      <c r="G30" s="55"/>
      <c r="H30" s="28"/>
      <c r="I30" s="29"/>
    </row>
    <row r="31" spans="1:9" ht="55.2" x14ac:dyDescent="0.3">
      <c r="A31" s="53">
        <v>28</v>
      </c>
      <c r="B31" s="65" t="s">
        <v>88</v>
      </c>
      <c r="C31" s="19" t="s">
        <v>152</v>
      </c>
      <c r="D31" s="51">
        <v>1</v>
      </c>
      <c r="E31" s="56" t="s">
        <v>166</v>
      </c>
      <c r="F31" s="54"/>
      <c r="G31" s="55"/>
      <c r="H31" s="28"/>
      <c r="I31" s="29"/>
    </row>
    <row r="32" spans="1:9" ht="27.6" x14ac:dyDescent="0.3">
      <c r="A32" s="53">
        <v>29</v>
      </c>
      <c r="B32" s="65" t="s">
        <v>89</v>
      </c>
      <c r="C32" s="19" t="s">
        <v>153</v>
      </c>
      <c r="D32" s="51">
        <v>1</v>
      </c>
      <c r="E32" s="56" t="s">
        <v>166</v>
      </c>
      <c r="F32" s="54"/>
      <c r="G32" s="55"/>
      <c r="H32" s="28"/>
      <c r="I32" s="29"/>
    </row>
    <row r="33" spans="1:9" ht="138" x14ac:dyDescent="0.3">
      <c r="A33" s="53">
        <v>30</v>
      </c>
      <c r="B33" s="65" t="s">
        <v>90</v>
      </c>
      <c r="C33" s="19" t="s">
        <v>154</v>
      </c>
      <c r="D33" s="51">
        <v>2</v>
      </c>
      <c r="E33" s="56" t="s">
        <v>166</v>
      </c>
      <c r="F33" s="104"/>
      <c r="G33" s="105"/>
      <c r="H33" s="28"/>
      <c r="I33" s="29"/>
    </row>
    <row r="34" spans="1:9" ht="41.4" x14ac:dyDescent="0.3">
      <c r="A34" s="53">
        <v>31</v>
      </c>
      <c r="B34" s="65" t="s">
        <v>91</v>
      </c>
      <c r="C34" s="19" t="s">
        <v>137</v>
      </c>
      <c r="D34" s="51">
        <v>1</v>
      </c>
      <c r="E34" s="56" t="s">
        <v>167</v>
      </c>
      <c r="F34" s="104"/>
      <c r="G34" s="105"/>
      <c r="H34" s="28"/>
      <c r="I34" s="29"/>
    </row>
    <row r="35" spans="1:9" ht="55.2" x14ac:dyDescent="0.3">
      <c r="A35" s="53">
        <v>32</v>
      </c>
      <c r="B35" s="65" t="s">
        <v>92</v>
      </c>
      <c r="C35" s="19" t="s">
        <v>155</v>
      </c>
      <c r="D35" s="51">
        <v>3</v>
      </c>
      <c r="E35" s="56" t="s">
        <v>168</v>
      </c>
      <c r="F35" s="54"/>
      <c r="G35" s="55"/>
      <c r="H35" s="28"/>
      <c r="I35" s="29"/>
    </row>
    <row r="36" spans="1:9" ht="27.6" x14ac:dyDescent="0.3">
      <c r="A36" s="53">
        <v>33</v>
      </c>
      <c r="B36" s="65" t="s">
        <v>93</v>
      </c>
      <c r="C36" s="19" t="s">
        <v>156</v>
      </c>
      <c r="D36" s="51">
        <v>5</v>
      </c>
      <c r="E36" s="56" t="s">
        <v>169</v>
      </c>
      <c r="F36" s="54"/>
      <c r="G36" s="55"/>
      <c r="H36" s="28"/>
      <c r="I36" s="29"/>
    </row>
    <row r="37" spans="1:9" ht="82.8" x14ac:dyDescent="0.3">
      <c r="A37" s="53">
        <v>34</v>
      </c>
      <c r="B37" s="65" t="s">
        <v>94</v>
      </c>
      <c r="C37" s="19" t="s">
        <v>157</v>
      </c>
      <c r="D37" s="51">
        <v>1</v>
      </c>
      <c r="E37" s="56" t="s">
        <v>166</v>
      </c>
      <c r="F37" s="54"/>
      <c r="G37" s="55"/>
      <c r="H37" s="28"/>
      <c r="I37" s="29"/>
    </row>
    <row r="38" spans="1:9" ht="18" x14ac:dyDescent="0.3">
      <c r="A38" s="53">
        <v>35</v>
      </c>
      <c r="B38" s="65" t="s">
        <v>95</v>
      </c>
      <c r="C38" s="19" t="s">
        <v>158</v>
      </c>
      <c r="D38" s="51">
        <v>1</v>
      </c>
      <c r="E38" s="61" t="s">
        <v>166</v>
      </c>
      <c r="F38" s="54"/>
      <c r="G38" s="55"/>
      <c r="H38" s="28"/>
      <c r="I38" s="29"/>
    </row>
    <row r="39" spans="1:9" ht="69" x14ac:dyDescent="0.3">
      <c r="A39" s="53">
        <v>36</v>
      </c>
      <c r="B39" s="65" t="s">
        <v>96</v>
      </c>
      <c r="C39" s="19" t="s">
        <v>159</v>
      </c>
      <c r="D39" s="51">
        <v>1</v>
      </c>
      <c r="E39" s="61" t="s">
        <v>166</v>
      </c>
      <c r="F39" s="54"/>
      <c r="G39" s="55"/>
      <c r="H39" s="28"/>
      <c r="I39" s="29"/>
    </row>
    <row r="40" spans="1:9" ht="27.6" x14ac:dyDescent="0.3">
      <c r="A40" s="53">
        <v>37</v>
      </c>
      <c r="B40" s="65" t="s">
        <v>97</v>
      </c>
      <c r="C40" s="19" t="s">
        <v>122</v>
      </c>
      <c r="D40" s="51">
        <v>2</v>
      </c>
      <c r="E40" s="56" t="s">
        <v>166</v>
      </c>
      <c r="F40" s="104"/>
      <c r="G40" s="105"/>
      <c r="H40" s="28"/>
      <c r="I40" s="29"/>
    </row>
    <row r="41" spans="1:9" ht="82.8" x14ac:dyDescent="0.3">
      <c r="A41" s="53">
        <v>38</v>
      </c>
      <c r="B41" s="65" t="s">
        <v>98</v>
      </c>
      <c r="C41" s="19" t="s">
        <v>124</v>
      </c>
      <c r="D41" s="51">
        <v>1</v>
      </c>
      <c r="E41" s="61" t="s">
        <v>166</v>
      </c>
      <c r="F41" s="104"/>
      <c r="G41" s="105"/>
      <c r="H41" s="28"/>
      <c r="I41" s="29"/>
    </row>
    <row r="42" spans="1:9" ht="18" x14ac:dyDescent="0.3">
      <c r="A42" s="53">
        <v>39</v>
      </c>
      <c r="B42" s="67" t="s">
        <v>99</v>
      </c>
      <c r="C42" s="19" t="s">
        <v>127</v>
      </c>
      <c r="D42" s="51">
        <v>1</v>
      </c>
      <c r="E42" s="56"/>
      <c r="F42" s="104"/>
      <c r="G42" s="105"/>
      <c r="H42" s="28"/>
      <c r="I42" s="29"/>
    </row>
    <row r="43" spans="1:9" ht="138" x14ac:dyDescent="0.3">
      <c r="A43" s="53">
        <v>40</v>
      </c>
      <c r="B43" s="67" t="s">
        <v>100</v>
      </c>
      <c r="C43" s="19" t="s">
        <v>160</v>
      </c>
      <c r="D43" s="51">
        <v>1</v>
      </c>
      <c r="E43" s="56" t="s">
        <v>166</v>
      </c>
      <c r="F43" s="104"/>
      <c r="G43" s="105"/>
      <c r="H43" s="28"/>
      <c r="I43" s="29"/>
    </row>
    <row r="44" spans="1:9" ht="69" x14ac:dyDescent="0.3">
      <c r="A44" s="53">
        <v>41</v>
      </c>
      <c r="B44" s="65" t="s">
        <v>101</v>
      </c>
      <c r="C44" s="19" t="s">
        <v>161</v>
      </c>
      <c r="D44" s="51">
        <v>1</v>
      </c>
      <c r="E44" s="61" t="s">
        <v>166</v>
      </c>
      <c r="F44" s="104"/>
      <c r="G44" s="105"/>
      <c r="H44" s="28"/>
      <c r="I44" s="29"/>
    </row>
    <row r="45" spans="1:9" ht="69" x14ac:dyDescent="0.3">
      <c r="A45" s="53">
        <v>42</v>
      </c>
      <c r="B45" s="66" t="s">
        <v>102</v>
      </c>
      <c r="C45" s="19" t="s">
        <v>162</v>
      </c>
      <c r="D45" s="63">
        <v>2</v>
      </c>
      <c r="E45" s="64" t="s">
        <v>175</v>
      </c>
      <c r="F45" s="57"/>
      <c r="G45" s="58"/>
      <c r="H45" s="28"/>
      <c r="I45" s="60"/>
    </row>
    <row r="46" spans="1:9" ht="96.6" x14ac:dyDescent="0.3">
      <c r="A46" s="53">
        <v>43</v>
      </c>
      <c r="B46" s="65" t="s">
        <v>103</v>
      </c>
      <c r="C46" s="19" t="s">
        <v>128</v>
      </c>
      <c r="D46" s="63">
        <v>2</v>
      </c>
      <c r="E46" s="64" t="s">
        <v>166</v>
      </c>
      <c r="F46" s="57"/>
      <c r="G46" s="58"/>
      <c r="H46" s="28"/>
      <c r="I46" s="60"/>
    </row>
    <row r="47" spans="1:9" ht="18" x14ac:dyDescent="0.3">
      <c r="A47" s="53">
        <v>44</v>
      </c>
      <c r="B47" s="65" t="s">
        <v>104</v>
      </c>
      <c r="C47" s="19" t="s">
        <v>163</v>
      </c>
      <c r="D47" s="63">
        <v>1</v>
      </c>
      <c r="E47" s="64" t="s">
        <v>167</v>
      </c>
      <c r="F47" s="57"/>
      <c r="G47" s="58"/>
      <c r="H47" s="28"/>
      <c r="I47" s="60"/>
    </row>
    <row r="48" spans="1:9" ht="27.6" x14ac:dyDescent="0.3">
      <c r="A48" s="53">
        <v>45</v>
      </c>
      <c r="B48" s="65" t="s">
        <v>105</v>
      </c>
      <c r="C48" s="19" t="s">
        <v>138</v>
      </c>
      <c r="D48" s="63">
        <v>1</v>
      </c>
      <c r="E48" s="64" t="s">
        <v>167</v>
      </c>
      <c r="F48" s="57"/>
      <c r="G48" s="58"/>
      <c r="H48" s="28"/>
      <c r="I48" s="60"/>
    </row>
    <row r="49" spans="1:9" ht="207" x14ac:dyDescent="0.3">
      <c r="A49" s="53">
        <v>46</v>
      </c>
      <c r="B49" s="67" t="s">
        <v>106</v>
      </c>
      <c r="C49" s="19" t="s">
        <v>120</v>
      </c>
      <c r="D49" s="63">
        <v>1</v>
      </c>
      <c r="E49" s="64" t="s">
        <v>170</v>
      </c>
      <c r="F49" s="57"/>
      <c r="G49" s="58"/>
      <c r="H49" s="28"/>
      <c r="I49" s="60"/>
    </row>
    <row r="50" spans="1:9" ht="41.4" x14ac:dyDescent="0.3">
      <c r="A50" s="53">
        <v>47</v>
      </c>
      <c r="B50" s="68" t="s">
        <v>107</v>
      </c>
      <c r="C50" s="19" t="s">
        <v>171</v>
      </c>
      <c r="D50" s="63">
        <v>1</v>
      </c>
      <c r="E50" s="64" t="s">
        <v>170</v>
      </c>
      <c r="F50" s="57"/>
      <c r="G50" s="58"/>
      <c r="H50" s="28"/>
      <c r="I50" s="60"/>
    </row>
    <row r="51" spans="1:9" ht="27.6" x14ac:dyDescent="0.3">
      <c r="A51" s="53">
        <v>48</v>
      </c>
      <c r="B51" s="69" t="s">
        <v>108</v>
      </c>
      <c r="C51" s="19" t="s">
        <v>172</v>
      </c>
      <c r="D51" s="63">
        <v>1</v>
      </c>
      <c r="E51" s="64" t="s">
        <v>170</v>
      </c>
      <c r="F51" s="57"/>
      <c r="G51" s="58"/>
      <c r="H51" s="28"/>
      <c r="I51" s="60"/>
    </row>
    <row r="52" spans="1:9" ht="55.2" x14ac:dyDescent="0.3">
      <c r="A52" s="53">
        <v>49</v>
      </c>
      <c r="B52" s="65" t="s">
        <v>109</v>
      </c>
      <c r="C52" s="19" t="s">
        <v>173</v>
      </c>
      <c r="D52" s="63">
        <v>1</v>
      </c>
      <c r="E52" s="64" t="s">
        <v>170</v>
      </c>
      <c r="F52" s="57"/>
      <c r="G52" s="58"/>
      <c r="H52" s="28"/>
      <c r="I52" s="60"/>
    </row>
    <row r="53" spans="1:9" ht="27.6" x14ac:dyDescent="0.3">
      <c r="A53" s="53">
        <v>50</v>
      </c>
      <c r="B53" s="65" t="s">
        <v>110</v>
      </c>
      <c r="C53" s="19" t="s">
        <v>115</v>
      </c>
      <c r="D53" s="63">
        <v>1</v>
      </c>
      <c r="E53" s="64" t="s">
        <v>170</v>
      </c>
      <c r="F53" s="57"/>
      <c r="G53" s="58"/>
      <c r="H53" s="28"/>
      <c r="I53" s="60"/>
    </row>
    <row r="54" spans="1:9" ht="18" x14ac:dyDescent="0.3">
      <c r="A54" s="53">
        <v>51</v>
      </c>
      <c r="B54" s="65" t="s">
        <v>111</v>
      </c>
      <c r="C54" s="19" t="s">
        <v>116</v>
      </c>
      <c r="D54" s="63">
        <v>1</v>
      </c>
      <c r="E54" s="64" t="s">
        <v>170</v>
      </c>
      <c r="F54" s="57"/>
      <c r="G54" s="58"/>
      <c r="H54" s="28"/>
      <c r="I54" s="60"/>
    </row>
    <row r="55" spans="1:9" ht="27.6" x14ac:dyDescent="0.3">
      <c r="A55" s="53">
        <v>52</v>
      </c>
      <c r="B55" s="65" t="s">
        <v>112</v>
      </c>
      <c r="C55" s="19" t="s">
        <v>117</v>
      </c>
      <c r="D55" s="63">
        <v>2</v>
      </c>
      <c r="E55" s="64" t="s">
        <v>170</v>
      </c>
      <c r="F55" s="57"/>
      <c r="G55" s="58"/>
      <c r="H55" s="28"/>
      <c r="I55" s="60"/>
    </row>
    <row r="56" spans="1:9" ht="27.6" x14ac:dyDescent="0.3">
      <c r="A56" s="53">
        <v>53</v>
      </c>
      <c r="B56" s="65" t="s">
        <v>113</v>
      </c>
      <c r="C56" s="19" t="s">
        <v>164</v>
      </c>
      <c r="D56" s="63">
        <v>1</v>
      </c>
      <c r="E56" s="64" t="s">
        <v>166</v>
      </c>
      <c r="F56" s="57"/>
      <c r="G56" s="58"/>
      <c r="H56" s="28"/>
      <c r="I56" s="60"/>
    </row>
    <row r="57" spans="1:9" ht="27.6" x14ac:dyDescent="0.3">
      <c r="A57" s="74">
        <v>54</v>
      </c>
      <c r="B57" s="75" t="s">
        <v>114</v>
      </c>
      <c r="C57" s="72" t="s">
        <v>165</v>
      </c>
      <c r="D57" s="140">
        <v>1</v>
      </c>
      <c r="E57" s="141" t="s">
        <v>166</v>
      </c>
      <c r="F57" s="59"/>
      <c r="G57" s="58"/>
      <c r="H57" s="28"/>
      <c r="I57" s="60"/>
    </row>
    <row r="58" spans="1:9" ht="18.600000000000001" thickBot="1" x14ac:dyDescent="0.35">
      <c r="A58" s="53"/>
      <c r="B58" s="66"/>
      <c r="C58" s="70"/>
      <c r="D58" s="36"/>
      <c r="E58" s="42"/>
      <c r="F58" s="104"/>
      <c r="G58" s="105"/>
      <c r="H58" s="28"/>
      <c r="I58" s="28"/>
    </row>
    <row r="59" spans="1:9" ht="18" x14ac:dyDescent="0.3">
      <c r="A59" s="91"/>
      <c r="B59" s="89"/>
      <c r="C59" s="89"/>
      <c r="D59" s="90"/>
      <c r="E59" s="40"/>
      <c r="F59" s="91" t="s">
        <v>41</v>
      </c>
      <c r="G59" s="89"/>
      <c r="H59" s="92"/>
      <c r="I59" s="93"/>
    </row>
    <row r="60" spans="1:9" ht="151.5" customHeight="1" x14ac:dyDescent="0.3">
      <c r="A60" s="94" t="s">
        <v>24</v>
      </c>
      <c r="B60" s="95"/>
      <c r="C60" s="76" t="s">
        <v>58</v>
      </c>
      <c r="D60" s="78"/>
      <c r="E60" s="37"/>
      <c r="F60" s="30" t="s">
        <v>40</v>
      </c>
      <c r="G60" s="76"/>
      <c r="H60" s="77"/>
      <c r="I60" s="78"/>
    </row>
    <row r="61" spans="1:9" ht="111.6" customHeight="1" x14ac:dyDescent="0.3">
      <c r="A61" s="94" t="s">
        <v>33</v>
      </c>
      <c r="B61" s="95"/>
      <c r="C61" s="76" t="s">
        <v>174</v>
      </c>
      <c r="D61" s="78"/>
      <c r="E61" s="37"/>
      <c r="F61" s="30" t="s">
        <v>42</v>
      </c>
      <c r="G61" s="76"/>
      <c r="H61" s="77"/>
      <c r="I61" s="78"/>
    </row>
    <row r="62" spans="1:9" ht="79.2" customHeight="1" thickBot="1" x14ac:dyDescent="0.35">
      <c r="A62" s="96" t="s">
        <v>26</v>
      </c>
      <c r="B62" s="97"/>
      <c r="C62" s="101" t="s">
        <v>59</v>
      </c>
      <c r="D62" s="102"/>
      <c r="E62" s="43"/>
      <c r="F62" s="30" t="s">
        <v>25</v>
      </c>
      <c r="G62" s="76"/>
      <c r="H62" s="77"/>
      <c r="I62" s="78"/>
    </row>
    <row r="63" spans="1:9" ht="58.2" customHeight="1" x14ac:dyDescent="0.3">
      <c r="A63" s="79" t="s">
        <v>2</v>
      </c>
      <c r="B63" s="80"/>
      <c r="C63" s="80"/>
      <c r="D63" s="81"/>
      <c r="E63" s="38"/>
      <c r="F63" s="31" t="s">
        <v>14</v>
      </c>
      <c r="G63" s="76"/>
      <c r="H63" s="77"/>
      <c r="I63" s="78"/>
    </row>
    <row r="64" spans="1:9" ht="54" x14ac:dyDescent="0.3">
      <c r="A64" s="82"/>
      <c r="B64" s="83"/>
      <c r="C64" s="83"/>
      <c r="D64" s="84"/>
      <c r="E64" s="38"/>
      <c r="F64" s="31" t="s">
        <v>45</v>
      </c>
      <c r="G64" s="76"/>
      <c r="H64" s="77"/>
      <c r="I64" s="78"/>
    </row>
    <row r="65" spans="1:9" ht="36" x14ac:dyDescent="0.3">
      <c r="A65" s="82"/>
      <c r="B65" s="83"/>
      <c r="C65" s="83"/>
      <c r="D65" s="84"/>
      <c r="E65" s="38"/>
      <c r="F65" s="31" t="s">
        <v>49</v>
      </c>
      <c r="G65" s="32"/>
      <c r="H65" s="33" t="s">
        <v>48</v>
      </c>
      <c r="I65" s="34"/>
    </row>
    <row r="66" spans="1:9" ht="54" x14ac:dyDescent="0.3">
      <c r="A66" s="82"/>
      <c r="B66" s="83"/>
      <c r="C66" s="83"/>
      <c r="D66" s="84"/>
      <c r="E66" s="38"/>
      <c r="F66" s="31" t="s">
        <v>50</v>
      </c>
      <c r="G66" s="32"/>
      <c r="H66" s="33" t="s">
        <v>17</v>
      </c>
      <c r="I66" s="34"/>
    </row>
    <row r="67" spans="1:9" ht="91.95" customHeight="1" x14ac:dyDescent="0.3">
      <c r="A67" s="82"/>
      <c r="B67" s="83"/>
      <c r="C67" s="83"/>
      <c r="D67" s="84"/>
      <c r="E67" s="38"/>
      <c r="F67" s="31" t="s">
        <v>46</v>
      </c>
      <c r="G67" s="76"/>
      <c r="H67" s="77"/>
      <c r="I67" s="78"/>
    </row>
    <row r="68" spans="1:9" ht="18" x14ac:dyDescent="0.3">
      <c r="A68" s="82"/>
      <c r="B68" s="83"/>
      <c r="C68" s="83"/>
      <c r="D68" s="84"/>
      <c r="E68" s="38"/>
      <c r="F68" s="31" t="s">
        <v>16</v>
      </c>
      <c r="G68" s="76"/>
      <c r="H68" s="77"/>
      <c r="I68" s="78"/>
    </row>
    <row r="69" spans="1:9" ht="36" x14ac:dyDescent="0.3">
      <c r="A69" s="82"/>
      <c r="B69" s="83"/>
      <c r="C69" s="83"/>
      <c r="D69" s="84"/>
      <c r="E69" s="38"/>
      <c r="F69" s="31" t="s">
        <v>51</v>
      </c>
      <c r="G69" s="76"/>
      <c r="H69" s="77"/>
      <c r="I69" s="78"/>
    </row>
    <row r="70" spans="1:9" ht="37.950000000000003" customHeight="1" thickBot="1" x14ac:dyDescent="0.35">
      <c r="A70" s="85"/>
      <c r="B70" s="86"/>
      <c r="C70" s="86"/>
      <c r="D70" s="87"/>
      <c r="E70" s="39"/>
      <c r="F70" s="35" t="s">
        <v>47</v>
      </c>
      <c r="G70" s="101"/>
      <c r="H70" s="103"/>
      <c r="I70" s="102"/>
    </row>
  </sheetData>
  <protectedRanges>
    <protectedRange sqref="C1 C60:E62 A63 G67:I70 I65:I66 G65:G66 G60:I64 D58:I58 F4:I57" name="Område1"/>
    <protectedRange sqref="B58" name="Område1_1"/>
    <protectedRange sqref="C58" name="Område1_5"/>
    <protectedRange sqref="B4:C23" name="Område1_1_1"/>
    <protectedRange sqref="D4:D23" name="Område1_2_5"/>
    <protectedRange sqref="B24:D24 B25 D25" name="Område1_3_1"/>
    <protectedRange sqref="C25" name="Område1_2_1_1"/>
    <protectedRange sqref="B32:D33" name="Område1_2_2_1"/>
    <protectedRange sqref="B27:D31 B26 D26" name="Område1_3_2"/>
    <protectedRange sqref="C26" name="Område1_2_1_2"/>
    <protectedRange sqref="B34:D37 B42:D43" name="Område1_2_3_1"/>
    <protectedRange sqref="B38:D41" name="Område1_3_3"/>
    <protectedRange sqref="B44:D56" name="Område1_3_1_1"/>
    <protectedRange sqref="E4:E7" name="Område1_1_2"/>
    <protectedRange sqref="E8:E16" name="Område1_1_3"/>
    <protectedRange sqref="E17:E22" name="Område1_1_4"/>
    <protectedRange sqref="E23" name="Område1_1_5"/>
    <protectedRange sqref="E24 E27:E30" name="Område1_3"/>
    <protectedRange sqref="E25:E26" name="Område1_2_1_3"/>
    <protectedRange sqref="E32:E37" name="Område1_2_13"/>
    <protectedRange sqref="E38:E40 E31" name="Område1_3_4"/>
    <protectedRange sqref="E42:E43" name="Område1_2_20"/>
    <protectedRange sqref="E41" name="Område1_3_5"/>
    <protectedRange sqref="E44:E56" name="Område1_3_1_2"/>
  </protectedRanges>
  <autoFilter ref="C3:E70" xr:uid="{00000000-0009-0000-0000-000000000000}"/>
  <mergeCells count="43">
    <mergeCell ref="F58:G58"/>
    <mergeCell ref="F44:G44"/>
    <mergeCell ref="F40:G40"/>
    <mergeCell ref="F41:G41"/>
    <mergeCell ref="F42:G42"/>
    <mergeCell ref="F43:G43"/>
    <mergeCell ref="F14:G14"/>
    <mergeCell ref="F15:G15"/>
    <mergeCell ref="F16:G16"/>
    <mergeCell ref="F33:G33"/>
    <mergeCell ref="F34:G34"/>
    <mergeCell ref="C1:H1"/>
    <mergeCell ref="F9:G9"/>
    <mergeCell ref="F10:G10"/>
    <mergeCell ref="F11:G11"/>
    <mergeCell ref="F12:G12"/>
    <mergeCell ref="F3:G3"/>
    <mergeCell ref="F4:G4"/>
    <mergeCell ref="F5:G5"/>
    <mergeCell ref="F7:G7"/>
    <mergeCell ref="F8:G8"/>
    <mergeCell ref="F6:G6"/>
    <mergeCell ref="A63:D70"/>
    <mergeCell ref="G2:I2"/>
    <mergeCell ref="A59:D59"/>
    <mergeCell ref="F59:I59"/>
    <mergeCell ref="C60:D60"/>
    <mergeCell ref="A61:B61"/>
    <mergeCell ref="A62:B62"/>
    <mergeCell ref="A2:D2"/>
    <mergeCell ref="A60:B60"/>
    <mergeCell ref="C61:D61"/>
    <mergeCell ref="C62:D62"/>
    <mergeCell ref="G70:I70"/>
    <mergeCell ref="G60:I60"/>
    <mergeCell ref="G64:I64"/>
    <mergeCell ref="G67:I67"/>
    <mergeCell ref="F13:G13"/>
    <mergeCell ref="G68:I68"/>
    <mergeCell ref="G69:I69"/>
    <mergeCell ref="G61:I61"/>
    <mergeCell ref="G62:I62"/>
    <mergeCell ref="G63:I63"/>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2"/>
  <sheetViews>
    <sheetView zoomScaleNormal="100" zoomScaleSheetLayoutView="120" zoomScalePageLayoutView="90" workbookViewId="0">
      <selection activeCell="C65" sqref="C65:D65"/>
    </sheetView>
  </sheetViews>
  <sheetFormatPr defaultColWidth="8.88671875" defaultRowHeight="13.8" x14ac:dyDescent="0.3"/>
  <cols>
    <col min="1" max="1" width="13.5546875" style="1" customWidth="1"/>
    <col min="2" max="2" width="29.6640625" style="1" customWidth="1"/>
    <col min="3" max="3" width="55.44140625" style="1" customWidth="1"/>
    <col min="4" max="4" width="15.33203125" style="1" bestFit="1" customWidth="1"/>
    <col min="5" max="5" width="14.33203125" style="1" customWidth="1"/>
    <col min="6" max="6" width="22.88671875" style="1" customWidth="1"/>
    <col min="7" max="7" width="21.44140625" style="1" customWidth="1"/>
    <col min="8" max="8" width="37.88671875" style="1" customWidth="1"/>
    <col min="9" max="9" width="16.6640625" style="1" customWidth="1"/>
    <col min="10" max="16384" width="8.88671875" style="1"/>
  </cols>
  <sheetData>
    <row r="1" spans="1:9" ht="51.6" customHeight="1" thickBot="1" x14ac:dyDescent="0.35">
      <c r="A1" s="3"/>
      <c r="B1" s="4"/>
      <c r="C1" s="127" t="s">
        <v>176</v>
      </c>
      <c r="D1" s="127"/>
      <c r="E1" s="127"/>
      <c r="F1" s="127"/>
      <c r="G1" s="127"/>
      <c r="H1" s="128"/>
      <c r="I1" s="13" t="s">
        <v>31</v>
      </c>
    </row>
    <row r="2" spans="1:9" x14ac:dyDescent="0.3">
      <c r="A2" s="129" t="s">
        <v>32</v>
      </c>
      <c r="B2" s="130"/>
      <c r="C2" s="130"/>
      <c r="D2" s="131"/>
      <c r="E2" s="47"/>
      <c r="F2" s="132" t="s">
        <v>30</v>
      </c>
      <c r="G2" s="133"/>
      <c r="H2" s="133"/>
      <c r="I2" s="134"/>
    </row>
    <row r="3" spans="1:9" ht="70.2" customHeight="1" x14ac:dyDescent="0.3">
      <c r="A3" s="7" t="s">
        <v>1</v>
      </c>
      <c r="B3" s="2" t="s">
        <v>3</v>
      </c>
      <c r="C3" s="2" t="s">
        <v>8</v>
      </c>
      <c r="D3" s="8" t="s">
        <v>6</v>
      </c>
      <c r="E3" s="48" t="s">
        <v>7</v>
      </c>
      <c r="F3" s="7" t="s">
        <v>4</v>
      </c>
      <c r="G3" s="2" t="s">
        <v>5</v>
      </c>
      <c r="H3" s="2" t="s">
        <v>55</v>
      </c>
      <c r="I3" s="8" t="s">
        <v>56</v>
      </c>
    </row>
    <row r="4" spans="1:9" ht="27.6" x14ac:dyDescent="0.3">
      <c r="A4" s="52">
        <v>1</v>
      </c>
      <c r="B4" s="65" t="s">
        <v>61</v>
      </c>
      <c r="C4" s="19" t="s">
        <v>125</v>
      </c>
      <c r="D4" s="51">
        <v>3</v>
      </c>
      <c r="E4" s="61" t="s">
        <v>168</v>
      </c>
      <c r="F4" s="18"/>
      <c r="G4" s="20"/>
      <c r="H4" s="20"/>
      <c r="I4" s="14"/>
    </row>
    <row r="5" spans="1:9" ht="27.6" x14ac:dyDescent="0.3">
      <c r="A5" s="52">
        <v>2</v>
      </c>
      <c r="B5" s="65" t="s">
        <v>62</v>
      </c>
      <c r="C5" s="19" t="s">
        <v>129</v>
      </c>
      <c r="D5" s="51">
        <v>2</v>
      </c>
      <c r="E5" s="61" t="s">
        <v>166</v>
      </c>
      <c r="F5" s="18"/>
      <c r="G5" s="20"/>
      <c r="H5" s="20"/>
      <c r="I5" s="14"/>
    </row>
    <row r="6" spans="1:9" ht="27.6" x14ac:dyDescent="0.3">
      <c r="A6" s="52">
        <v>3</v>
      </c>
      <c r="B6" s="65" t="s">
        <v>63</v>
      </c>
      <c r="C6" s="19" t="s">
        <v>130</v>
      </c>
      <c r="D6" s="51">
        <v>1</v>
      </c>
      <c r="E6" s="61" t="s">
        <v>167</v>
      </c>
      <c r="F6" s="18"/>
      <c r="G6" s="20"/>
      <c r="H6" s="20"/>
      <c r="I6" s="14"/>
    </row>
    <row r="7" spans="1:9" ht="82.8" x14ac:dyDescent="0.3">
      <c r="A7" s="52">
        <v>4</v>
      </c>
      <c r="B7" s="65" t="s">
        <v>64</v>
      </c>
      <c r="C7" s="19" t="s">
        <v>126</v>
      </c>
      <c r="D7" s="51">
        <v>4</v>
      </c>
      <c r="E7" s="61" t="s">
        <v>166</v>
      </c>
      <c r="F7" s="18"/>
      <c r="G7" s="20"/>
      <c r="H7" s="20"/>
      <c r="I7" s="14"/>
    </row>
    <row r="8" spans="1:9" ht="69" x14ac:dyDescent="0.3">
      <c r="A8" s="52">
        <v>5</v>
      </c>
      <c r="B8" s="65" t="s">
        <v>65</v>
      </c>
      <c r="C8" s="19" t="s">
        <v>123</v>
      </c>
      <c r="D8" s="51">
        <v>7</v>
      </c>
      <c r="E8" s="61" t="s">
        <v>168</v>
      </c>
      <c r="F8" s="18"/>
      <c r="G8" s="20"/>
      <c r="H8" s="20"/>
      <c r="I8" s="14"/>
    </row>
    <row r="9" spans="1:9" ht="27.6" x14ac:dyDescent="0.3">
      <c r="A9" s="52">
        <v>6</v>
      </c>
      <c r="B9" s="65" t="s">
        <v>66</v>
      </c>
      <c r="C9" s="19" t="s">
        <v>131</v>
      </c>
      <c r="D9" s="51">
        <v>3</v>
      </c>
      <c r="E9" s="61" t="s">
        <v>166</v>
      </c>
      <c r="F9" s="18"/>
      <c r="G9" s="20"/>
      <c r="H9" s="20"/>
      <c r="I9" s="14"/>
    </row>
    <row r="10" spans="1:9" ht="96.6" x14ac:dyDescent="0.3">
      <c r="A10" s="52">
        <v>7</v>
      </c>
      <c r="B10" s="65" t="s">
        <v>67</v>
      </c>
      <c r="C10" s="19" t="s">
        <v>132</v>
      </c>
      <c r="D10" s="51">
        <v>1</v>
      </c>
      <c r="E10" s="61" t="s">
        <v>167</v>
      </c>
      <c r="F10" s="18"/>
      <c r="G10" s="20"/>
      <c r="H10" s="20"/>
      <c r="I10" s="14"/>
    </row>
    <row r="11" spans="1:9" ht="14.4" x14ac:dyDescent="0.3">
      <c r="A11" s="52">
        <v>8</v>
      </c>
      <c r="B11" s="65" t="s">
        <v>68</v>
      </c>
      <c r="C11" s="19" t="s">
        <v>133</v>
      </c>
      <c r="D11" s="51">
        <v>1</v>
      </c>
      <c r="E11" s="61" t="s">
        <v>166</v>
      </c>
      <c r="F11" s="18"/>
      <c r="G11" s="20"/>
      <c r="H11" s="20"/>
      <c r="I11" s="14"/>
    </row>
    <row r="12" spans="1:9" ht="41.4" x14ac:dyDescent="0.3">
      <c r="A12" s="52">
        <v>9</v>
      </c>
      <c r="B12" s="66" t="s">
        <v>69</v>
      </c>
      <c r="C12" s="19" t="s">
        <v>134</v>
      </c>
      <c r="D12" s="51">
        <v>1</v>
      </c>
      <c r="E12" s="61" t="s">
        <v>167</v>
      </c>
      <c r="F12" s="18"/>
      <c r="G12" s="20"/>
      <c r="H12" s="20"/>
      <c r="I12" s="14"/>
    </row>
    <row r="13" spans="1:9" ht="138" x14ac:dyDescent="0.3">
      <c r="A13" s="52">
        <v>10</v>
      </c>
      <c r="B13" s="66" t="s">
        <v>70</v>
      </c>
      <c r="C13" s="19" t="s">
        <v>121</v>
      </c>
      <c r="D13" s="51">
        <v>15</v>
      </c>
      <c r="E13" s="61" t="s">
        <v>168</v>
      </c>
      <c r="F13" s="18"/>
      <c r="G13" s="20"/>
      <c r="H13" s="20"/>
      <c r="I13" s="14">
        <f t="shared" ref="I13:I15" si="0">H13*G13</f>
        <v>0</v>
      </c>
    </row>
    <row r="14" spans="1:9" ht="124.2" x14ac:dyDescent="0.3">
      <c r="A14" s="52">
        <v>11</v>
      </c>
      <c r="B14" s="66" t="s">
        <v>71</v>
      </c>
      <c r="C14" s="19" t="s">
        <v>135</v>
      </c>
      <c r="D14" s="51">
        <v>1</v>
      </c>
      <c r="E14" s="61" t="s">
        <v>167</v>
      </c>
      <c r="F14" s="18"/>
      <c r="G14" s="20"/>
      <c r="H14" s="20"/>
      <c r="I14" s="14">
        <f t="shared" si="0"/>
        <v>0</v>
      </c>
    </row>
    <row r="15" spans="1:9" ht="41.4" x14ac:dyDescent="0.3">
      <c r="A15" s="52">
        <v>12</v>
      </c>
      <c r="B15" s="65" t="s">
        <v>72</v>
      </c>
      <c r="C15" s="19" t="s">
        <v>136</v>
      </c>
      <c r="D15" s="51">
        <v>1</v>
      </c>
      <c r="E15" s="61" t="s">
        <v>167</v>
      </c>
      <c r="F15" s="18"/>
      <c r="G15" s="20"/>
      <c r="H15" s="20"/>
      <c r="I15" s="14">
        <f t="shared" si="0"/>
        <v>0</v>
      </c>
    </row>
    <row r="16" spans="1:9" ht="55.2" x14ac:dyDescent="0.3">
      <c r="A16" s="52">
        <v>13</v>
      </c>
      <c r="B16" s="65" t="s">
        <v>73</v>
      </c>
      <c r="C16" s="19" t="s">
        <v>118</v>
      </c>
      <c r="D16" s="51">
        <v>1</v>
      </c>
      <c r="E16" s="61" t="s">
        <v>166</v>
      </c>
      <c r="F16" s="18"/>
      <c r="G16" s="20"/>
      <c r="H16" s="20"/>
      <c r="I16" s="14"/>
    </row>
    <row r="17" spans="1:9" ht="55.2" x14ac:dyDescent="0.3">
      <c r="A17" s="52">
        <v>14</v>
      </c>
      <c r="B17" s="65" t="s">
        <v>74</v>
      </c>
      <c r="C17" s="19" t="s">
        <v>139</v>
      </c>
      <c r="D17" s="51">
        <v>1</v>
      </c>
      <c r="E17" s="61" t="s">
        <v>167</v>
      </c>
      <c r="F17" s="18"/>
      <c r="G17" s="20"/>
      <c r="H17" s="20"/>
      <c r="I17" s="14"/>
    </row>
    <row r="18" spans="1:9" ht="151.80000000000001" x14ac:dyDescent="0.3">
      <c r="A18" s="52">
        <v>15</v>
      </c>
      <c r="B18" s="65" t="s">
        <v>75</v>
      </c>
      <c r="C18" s="19" t="s">
        <v>140</v>
      </c>
      <c r="D18" s="51">
        <v>2</v>
      </c>
      <c r="E18" s="61" t="s">
        <v>166</v>
      </c>
      <c r="F18" s="18"/>
      <c r="G18" s="20"/>
      <c r="H18" s="20"/>
      <c r="I18" s="14"/>
    </row>
    <row r="19" spans="1:9" ht="14.4" x14ac:dyDescent="0.3">
      <c r="A19" s="52">
        <v>16</v>
      </c>
      <c r="B19" s="65" t="s">
        <v>76</v>
      </c>
      <c r="C19" s="19" t="s">
        <v>141</v>
      </c>
      <c r="D19" s="51">
        <v>2</v>
      </c>
      <c r="E19" s="61" t="s">
        <v>166</v>
      </c>
      <c r="F19" s="18"/>
      <c r="G19" s="20"/>
      <c r="H19" s="20"/>
      <c r="I19" s="14"/>
    </row>
    <row r="20" spans="1:9" ht="82.8" x14ac:dyDescent="0.3">
      <c r="A20" s="52">
        <v>17</v>
      </c>
      <c r="B20" s="65" t="s">
        <v>77</v>
      </c>
      <c r="C20" s="19" t="s">
        <v>142</v>
      </c>
      <c r="D20" s="51">
        <v>2</v>
      </c>
      <c r="E20" s="61" t="s">
        <v>168</v>
      </c>
      <c r="F20" s="18"/>
      <c r="G20" s="20"/>
      <c r="H20" s="20"/>
      <c r="I20" s="14"/>
    </row>
    <row r="21" spans="1:9" ht="27.6" x14ac:dyDescent="0.3">
      <c r="A21" s="52">
        <v>18</v>
      </c>
      <c r="B21" s="65" t="s">
        <v>78</v>
      </c>
      <c r="C21" s="19" t="s">
        <v>143</v>
      </c>
      <c r="D21" s="51">
        <v>1</v>
      </c>
      <c r="E21" s="61" t="s">
        <v>166</v>
      </c>
      <c r="F21" s="18"/>
      <c r="G21" s="20"/>
      <c r="H21" s="20"/>
      <c r="I21" s="14"/>
    </row>
    <row r="22" spans="1:9" ht="55.2" x14ac:dyDescent="0.3">
      <c r="A22" s="52">
        <v>19</v>
      </c>
      <c r="B22" s="65" t="s">
        <v>79</v>
      </c>
      <c r="C22" s="19" t="s">
        <v>144</v>
      </c>
      <c r="D22" s="51">
        <v>2</v>
      </c>
      <c r="E22" s="61" t="s">
        <v>166</v>
      </c>
      <c r="F22" s="18"/>
      <c r="G22" s="20"/>
      <c r="H22" s="20"/>
      <c r="I22" s="14"/>
    </row>
    <row r="23" spans="1:9" ht="55.2" x14ac:dyDescent="0.3">
      <c r="A23" s="52">
        <v>20</v>
      </c>
      <c r="B23" s="65" t="s">
        <v>80</v>
      </c>
      <c r="C23" s="19" t="s">
        <v>119</v>
      </c>
      <c r="D23" s="51">
        <v>1</v>
      </c>
      <c r="E23" s="61" t="s">
        <v>166</v>
      </c>
      <c r="F23" s="18"/>
      <c r="G23" s="20"/>
      <c r="H23" s="20"/>
      <c r="I23" s="14"/>
    </row>
    <row r="24" spans="1:9" ht="14.4" x14ac:dyDescent="0.3">
      <c r="A24" s="52">
        <v>21</v>
      </c>
      <c r="B24" s="65" t="s">
        <v>81</v>
      </c>
      <c r="C24" s="19" t="s">
        <v>145</v>
      </c>
      <c r="D24" s="51">
        <v>1</v>
      </c>
      <c r="E24" s="61" t="s">
        <v>166</v>
      </c>
      <c r="F24" s="18"/>
      <c r="G24" s="20"/>
      <c r="H24" s="20"/>
      <c r="I24" s="14"/>
    </row>
    <row r="25" spans="1:9" ht="14.4" x14ac:dyDescent="0.3">
      <c r="A25" s="52">
        <v>22</v>
      </c>
      <c r="B25" s="65" t="s">
        <v>82</v>
      </c>
      <c r="C25" s="19" t="s">
        <v>146</v>
      </c>
      <c r="D25" s="51">
        <v>1</v>
      </c>
      <c r="E25" s="61" t="s">
        <v>166</v>
      </c>
      <c r="F25" s="18"/>
      <c r="G25" s="20"/>
      <c r="H25" s="20"/>
      <c r="I25" s="14"/>
    </row>
    <row r="26" spans="1:9" ht="165.6" x14ac:dyDescent="0.3">
      <c r="A26" s="52">
        <v>23</v>
      </c>
      <c r="B26" s="65" t="s">
        <v>83</v>
      </c>
      <c r="C26" s="19" t="s">
        <v>147</v>
      </c>
      <c r="D26" s="51">
        <v>1</v>
      </c>
      <c r="E26" s="61" t="s">
        <v>167</v>
      </c>
      <c r="F26" s="18"/>
      <c r="G26" s="20"/>
      <c r="H26" s="20"/>
      <c r="I26" s="14"/>
    </row>
    <row r="27" spans="1:9" ht="124.2" x14ac:dyDescent="0.3">
      <c r="A27" s="52">
        <v>24</v>
      </c>
      <c r="B27" s="65" t="s">
        <v>84</v>
      </c>
      <c r="C27" s="19" t="s">
        <v>148</v>
      </c>
      <c r="D27" s="51">
        <v>3</v>
      </c>
      <c r="E27" s="61" t="s">
        <v>166</v>
      </c>
      <c r="F27" s="18"/>
      <c r="G27" s="20"/>
      <c r="H27" s="20"/>
      <c r="I27" s="14"/>
    </row>
    <row r="28" spans="1:9" ht="96.6" x14ac:dyDescent="0.3">
      <c r="A28" s="52">
        <v>25</v>
      </c>
      <c r="B28" s="65" t="s">
        <v>85</v>
      </c>
      <c r="C28" s="19" t="s">
        <v>149</v>
      </c>
      <c r="D28" s="51">
        <v>1</v>
      </c>
      <c r="E28" s="61" t="s">
        <v>166</v>
      </c>
      <c r="F28" s="18"/>
      <c r="G28" s="20"/>
      <c r="H28" s="20"/>
      <c r="I28" s="14"/>
    </row>
    <row r="29" spans="1:9" ht="41.4" x14ac:dyDescent="0.3">
      <c r="A29" s="52">
        <v>26</v>
      </c>
      <c r="B29" s="65" t="s">
        <v>86</v>
      </c>
      <c r="C29" s="19" t="s">
        <v>150</v>
      </c>
      <c r="D29" s="51">
        <v>1</v>
      </c>
      <c r="E29" s="61" t="s">
        <v>166</v>
      </c>
      <c r="F29" s="18"/>
      <c r="G29" s="20"/>
      <c r="H29" s="20"/>
      <c r="I29" s="14"/>
    </row>
    <row r="30" spans="1:9" ht="138" x14ac:dyDescent="0.3">
      <c r="A30" s="52">
        <v>27</v>
      </c>
      <c r="B30" s="65" t="s">
        <v>87</v>
      </c>
      <c r="C30" s="19" t="s">
        <v>151</v>
      </c>
      <c r="D30" s="51">
        <v>2</v>
      </c>
      <c r="E30" s="61" t="s">
        <v>166</v>
      </c>
      <c r="F30" s="18"/>
      <c r="G30" s="20"/>
      <c r="H30" s="20"/>
      <c r="I30" s="14"/>
    </row>
    <row r="31" spans="1:9" ht="55.2" x14ac:dyDescent="0.3">
      <c r="A31" s="52">
        <v>28</v>
      </c>
      <c r="B31" s="65" t="s">
        <v>88</v>
      </c>
      <c r="C31" s="19" t="s">
        <v>152</v>
      </c>
      <c r="D31" s="51">
        <v>1</v>
      </c>
      <c r="E31" s="61" t="s">
        <v>166</v>
      </c>
      <c r="F31" s="18"/>
      <c r="G31" s="20"/>
      <c r="H31" s="20"/>
      <c r="I31" s="14"/>
    </row>
    <row r="32" spans="1:9" ht="27.6" x14ac:dyDescent="0.3">
      <c r="A32" s="52">
        <v>29</v>
      </c>
      <c r="B32" s="65" t="s">
        <v>89</v>
      </c>
      <c r="C32" s="19" t="s">
        <v>153</v>
      </c>
      <c r="D32" s="51">
        <v>1</v>
      </c>
      <c r="E32" s="61" t="s">
        <v>166</v>
      </c>
      <c r="F32" s="18"/>
      <c r="G32" s="20"/>
      <c r="H32" s="20"/>
      <c r="I32" s="14"/>
    </row>
    <row r="33" spans="1:9" ht="151.80000000000001" x14ac:dyDescent="0.3">
      <c r="A33" s="52">
        <v>30</v>
      </c>
      <c r="B33" s="65" t="s">
        <v>90</v>
      </c>
      <c r="C33" s="19" t="s">
        <v>154</v>
      </c>
      <c r="D33" s="51">
        <v>2</v>
      </c>
      <c r="E33" s="61" t="s">
        <v>166</v>
      </c>
      <c r="F33" s="18"/>
      <c r="G33" s="20"/>
      <c r="H33" s="20"/>
      <c r="I33" s="14"/>
    </row>
    <row r="34" spans="1:9" ht="55.2" x14ac:dyDescent="0.3">
      <c r="A34" s="52">
        <v>31</v>
      </c>
      <c r="B34" s="65" t="s">
        <v>91</v>
      </c>
      <c r="C34" s="19" t="s">
        <v>137</v>
      </c>
      <c r="D34" s="51">
        <v>1</v>
      </c>
      <c r="E34" s="61" t="s">
        <v>167</v>
      </c>
      <c r="F34" s="18"/>
      <c r="G34" s="20"/>
      <c r="H34" s="20"/>
      <c r="I34" s="14"/>
    </row>
    <row r="35" spans="1:9" ht="69" x14ac:dyDescent="0.3">
      <c r="A35" s="52">
        <v>32</v>
      </c>
      <c r="B35" s="65" t="s">
        <v>92</v>
      </c>
      <c r="C35" s="19" t="s">
        <v>155</v>
      </c>
      <c r="D35" s="51">
        <v>3</v>
      </c>
      <c r="E35" s="61" t="s">
        <v>168</v>
      </c>
      <c r="F35" s="18"/>
      <c r="G35" s="20"/>
      <c r="H35" s="20"/>
      <c r="I35" s="14"/>
    </row>
    <row r="36" spans="1:9" ht="27.6" x14ac:dyDescent="0.3">
      <c r="A36" s="52">
        <v>33</v>
      </c>
      <c r="B36" s="65" t="s">
        <v>93</v>
      </c>
      <c r="C36" s="19" t="s">
        <v>156</v>
      </c>
      <c r="D36" s="51">
        <v>5</v>
      </c>
      <c r="E36" s="61" t="s">
        <v>169</v>
      </c>
      <c r="F36" s="18"/>
      <c r="G36" s="20"/>
      <c r="H36" s="20"/>
      <c r="I36" s="14"/>
    </row>
    <row r="37" spans="1:9" ht="82.8" x14ac:dyDescent="0.3">
      <c r="A37" s="52">
        <v>34</v>
      </c>
      <c r="B37" s="65" t="s">
        <v>94</v>
      </c>
      <c r="C37" s="19" t="s">
        <v>157</v>
      </c>
      <c r="D37" s="51">
        <v>1</v>
      </c>
      <c r="E37" s="61" t="s">
        <v>166</v>
      </c>
      <c r="F37" s="18"/>
      <c r="G37" s="20"/>
      <c r="H37" s="20"/>
      <c r="I37" s="14"/>
    </row>
    <row r="38" spans="1:9" ht="27.6" x14ac:dyDescent="0.3">
      <c r="A38" s="52">
        <v>35</v>
      </c>
      <c r="B38" s="65" t="s">
        <v>95</v>
      </c>
      <c r="C38" s="19" t="s">
        <v>158</v>
      </c>
      <c r="D38" s="51">
        <v>1</v>
      </c>
      <c r="E38" s="61" t="s">
        <v>166</v>
      </c>
      <c r="F38" s="18"/>
      <c r="G38" s="20"/>
      <c r="H38" s="20"/>
      <c r="I38" s="14"/>
    </row>
    <row r="39" spans="1:9" ht="82.8" x14ac:dyDescent="0.3">
      <c r="A39" s="52">
        <v>36</v>
      </c>
      <c r="B39" s="65" t="s">
        <v>96</v>
      </c>
      <c r="C39" s="19" t="s">
        <v>159</v>
      </c>
      <c r="D39" s="51">
        <v>1</v>
      </c>
      <c r="E39" s="61" t="s">
        <v>166</v>
      </c>
      <c r="F39" s="18"/>
      <c r="G39" s="20"/>
      <c r="H39" s="20"/>
      <c r="I39" s="14"/>
    </row>
    <row r="40" spans="1:9" ht="41.4" x14ac:dyDescent="0.3">
      <c r="A40" s="52">
        <v>37</v>
      </c>
      <c r="B40" s="65" t="s">
        <v>97</v>
      </c>
      <c r="C40" s="19" t="s">
        <v>122</v>
      </c>
      <c r="D40" s="51">
        <v>2</v>
      </c>
      <c r="E40" s="61" t="s">
        <v>166</v>
      </c>
      <c r="F40" s="18"/>
      <c r="G40" s="20"/>
      <c r="H40" s="20"/>
      <c r="I40" s="14"/>
    </row>
    <row r="41" spans="1:9" ht="82.8" x14ac:dyDescent="0.3">
      <c r="A41" s="52">
        <v>38</v>
      </c>
      <c r="B41" s="65" t="s">
        <v>98</v>
      </c>
      <c r="C41" s="19" t="s">
        <v>124</v>
      </c>
      <c r="D41" s="51">
        <v>1</v>
      </c>
      <c r="E41" s="61" t="s">
        <v>166</v>
      </c>
      <c r="F41" s="18"/>
      <c r="G41" s="20"/>
      <c r="H41" s="20"/>
      <c r="I41" s="14"/>
    </row>
    <row r="42" spans="1:9" ht="14.4" x14ac:dyDescent="0.3">
      <c r="A42" s="52">
        <v>39</v>
      </c>
      <c r="B42" s="67" t="s">
        <v>99</v>
      </c>
      <c r="C42" s="19" t="s">
        <v>127</v>
      </c>
      <c r="D42" s="51">
        <v>1</v>
      </c>
      <c r="E42" s="61"/>
      <c r="F42" s="18"/>
      <c r="G42" s="20"/>
      <c r="H42" s="20"/>
      <c r="I42" s="14"/>
    </row>
    <row r="43" spans="1:9" ht="138" x14ac:dyDescent="0.3">
      <c r="A43" s="52">
        <v>40</v>
      </c>
      <c r="B43" s="67" t="s">
        <v>100</v>
      </c>
      <c r="C43" s="19" t="s">
        <v>160</v>
      </c>
      <c r="D43" s="51">
        <v>1</v>
      </c>
      <c r="E43" s="61" t="s">
        <v>166</v>
      </c>
      <c r="F43" s="18"/>
      <c r="G43" s="20"/>
      <c r="H43" s="20"/>
      <c r="I43" s="14"/>
    </row>
    <row r="44" spans="1:9" ht="69" x14ac:dyDescent="0.3">
      <c r="A44" s="52">
        <v>41</v>
      </c>
      <c r="B44" s="65" t="s">
        <v>101</v>
      </c>
      <c r="C44" s="19" t="s">
        <v>161</v>
      </c>
      <c r="D44" s="51">
        <v>1</v>
      </c>
      <c r="E44" s="61" t="s">
        <v>166</v>
      </c>
      <c r="F44" s="18"/>
      <c r="G44" s="20"/>
      <c r="H44" s="20"/>
      <c r="I44" s="14"/>
    </row>
    <row r="45" spans="1:9" ht="69" x14ac:dyDescent="0.3">
      <c r="A45" s="52">
        <v>42</v>
      </c>
      <c r="B45" s="66" t="s">
        <v>102</v>
      </c>
      <c r="C45" s="19" t="s">
        <v>162</v>
      </c>
      <c r="D45" s="63">
        <v>2</v>
      </c>
      <c r="E45" s="64" t="s">
        <v>168</v>
      </c>
      <c r="F45" s="18"/>
      <c r="G45" s="20"/>
      <c r="H45" s="20"/>
      <c r="I45" s="14"/>
    </row>
    <row r="46" spans="1:9" ht="96.6" x14ac:dyDescent="0.3">
      <c r="A46" s="52">
        <v>43</v>
      </c>
      <c r="B46" s="65" t="s">
        <v>103</v>
      </c>
      <c r="C46" s="19" t="s">
        <v>128</v>
      </c>
      <c r="D46" s="63">
        <v>2</v>
      </c>
      <c r="E46" s="64" t="s">
        <v>166</v>
      </c>
      <c r="F46" s="18"/>
      <c r="G46" s="20"/>
      <c r="H46" s="20"/>
      <c r="I46" s="14"/>
    </row>
    <row r="47" spans="1:9" ht="14.4" x14ac:dyDescent="0.3">
      <c r="A47" s="52">
        <v>44</v>
      </c>
      <c r="B47" s="65" t="s">
        <v>104</v>
      </c>
      <c r="C47" s="19" t="s">
        <v>163</v>
      </c>
      <c r="D47" s="63">
        <v>1</v>
      </c>
      <c r="E47" s="64" t="s">
        <v>167</v>
      </c>
      <c r="F47" s="18"/>
      <c r="G47" s="20"/>
      <c r="H47" s="20"/>
      <c r="I47" s="14"/>
    </row>
    <row r="48" spans="1:9" ht="41.4" x14ac:dyDescent="0.3">
      <c r="A48" s="52">
        <v>45</v>
      </c>
      <c r="B48" s="65" t="s">
        <v>105</v>
      </c>
      <c r="C48" s="19" t="s">
        <v>138</v>
      </c>
      <c r="D48" s="63">
        <v>1</v>
      </c>
      <c r="E48" s="64" t="s">
        <v>167</v>
      </c>
      <c r="F48" s="18"/>
      <c r="G48" s="20"/>
      <c r="H48" s="20"/>
      <c r="I48" s="14"/>
    </row>
    <row r="49" spans="1:9" ht="207" x14ac:dyDescent="0.3">
      <c r="A49" s="52">
        <v>46</v>
      </c>
      <c r="B49" s="67" t="s">
        <v>106</v>
      </c>
      <c r="C49" s="19" t="s">
        <v>120</v>
      </c>
      <c r="D49" s="63">
        <v>1</v>
      </c>
      <c r="E49" s="64" t="s">
        <v>170</v>
      </c>
      <c r="F49" s="18"/>
      <c r="G49" s="20"/>
      <c r="H49" s="20"/>
      <c r="I49" s="14"/>
    </row>
    <row r="50" spans="1:9" ht="41.4" x14ac:dyDescent="0.3">
      <c r="A50" s="52">
        <v>47</v>
      </c>
      <c r="B50" s="68" t="s">
        <v>107</v>
      </c>
      <c r="C50" s="19" t="s">
        <v>171</v>
      </c>
      <c r="D50" s="63">
        <v>1</v>
      </c>
      <c r="E50" s="64" t="s">
        <v>170</v>
      </c>
      <c r="F50" s="18"/>
      <c r="G50" s="20"/>
      <c r="H50" s="20"/>
      <c r="I50" s="14"/>
    </row>
    <row r="51" spans="1:9" ht="41.4" x14ac:dyDescent="0.3">
      <c r="A51" s="52">
        <v>48</v>
      </c>
      <c r="B51" s="69" t="s">
        <v>108</v>
      </c>
      <c r="C51" s="19" t="s">
        <v>172</v>
      </c>
      <c r="D51" s="63">
        <v>1</v>
      </c>
      <c r="E51" s="64" t="s">
        <v>170</v>
      </c>
      <c r="F51" s="18"/>
      <c r="G51" s="20"/>
      <c r="H51" s="20"/>
      <c r="I51" s="14"/>
    </row>
    <row r="52" spans="1:9" ht="69" x14ac:dyDescent="0.3">
      <c r="A52" s="52">
        <v>49</v>
      </c>
      <c r="B52" s="65" t="s">
        <v>109</v>
      </c>
      <c r="C52" s="19" t="s">
        <v>173</v>
      </c>
      <c r="D52" s="63">
        <v>1</v>
      </c>
      <c r="E52" s="64" t="s">
        <v>170</v>
      </c>
      <c r="F52" s="18"/>
      <c r="G52" s="20"/>
      <c r="H52" s="20"/>
      <c r="I52" s="14"/>
    </row>
    <row r="53" spans="1:9" ht="41.4" x14ac:dyDescent="0.3">
      <c r="A53" s="52">
        <v>50</v>
      </c>
      <c r="B53" s="65" t="s">
        <v>110</v>
      </c>
      <c r="C53" s="19" t="s">
        <v>115</v>
      </c>
      <c r="D53" s="63">
        <v>1</v>
      </c>
      <c r="E53" s="64" t="s">
        <v>170</v>
      </c>
      <c r="F53" s="18"/>
      <c r="G53" s="20"/>
      <c r="H53" s="20"/>
      <c r="I53" s="14"/>
    </row>
    <row r="54" spans="1:9" ht="27.6" x14ac:dyDescent="0.3">
      <c r="A54" s="52">
        <v>51</v>
      </c>
      <c r="B54" s="65" t="s">
        <v>111</v>
      </c>
      <c r="C54" s="19" t="s">
        <v>116</v>
      </c>
      <c r="D54" s="63">
        <v>1</v>
      </c>
      <c r="E54" s="64" t="s">
        <v>170</v>
      </c>
      <c r="F54" s="18"/>
      <c r="G54" s="20"/>
      <c r="H54" s="20"/>
      <c r="I54" s="14"/>
    </row>
    <row r="55" spans="1:9" ht="27.6" x14ac:dyDescent="0.3">
      <c r="A55" s="52">
        <v>52</v>
      </c>
      <c r="B55" s="65" t="s">
        <v>112</v>
      </c>
      <c r="C55" s="19" t="s">
        <v>117</v>
      </c>
      <c r="D55" s="63">
        <v>2</v>
      </c>
      <c r="E55" s="64" t="s">
        <v>170</v>
      </c>
      <c r="F55" s="18"/>
      <c r="G55" s="20"/>
      <c r="H55" s="20"/>
      <c r="I55" s="14"/>
    </row>
    <row r="56" spans="1:9" ht="41.4" x14ac:dyDescent="0.3">
      <c r="A56" s="52">
        <v>53</v>
      </c>
      <c r="B56" s="65" t="s">
        <v>113</v>
      </c>
      <c r="C56" s="19" t="s">
        <v>164</v>
      </c>
      <c r="D56" s="63">
        <v>1</v>
      </c>
      <c r="E56" s="64" t="s">
        <v>166</v>
      </c>
      <c r="F56" s="18"/>
      <c r="G56" s="20"/>
      <c r="H56" s="20"/>
      <c r="I56" s="14"/>
    </row>
    <row r="57" spans="1:9" ht="27.6" x14ac:dyDescent="0.3">
      <c r="A57" s="52">
        <v>54</v>
      </c>
      <c r="B57" s="75" t="s">
        <v>114</v>
      </c>
      <c r="C57" s="72" t="s">
        <v>165</v>
      </c>
      <c r="D57" s="73">
        <v>1</v>
      </c>
      <c r="E57" s="71" t="s">
        <v>166</v>
      </c>
      <c r="F57" s="18"/>
      <c r="G57" s="20"/>
      <c r="H57" s="20"/>
      <c r="I57" s="14"/>
    </row>
    <row r="58" spans="1:9" ht="27.6" x14ac:dyDescent="0.3">
      <c r="A58" s="52" t="s">
        <v>28</v>
      </c>
      <c r="B58" s="19"/>
      <c r="C58" s="19"/>
      <c r="D58" s="62">
        <f>SUM(D4:D57)</f>
        <v>100</v>
      </c>
      <c r="E58" s="49"/>
      <c r="F58" s="18"/>
      <c r="G58" s="20"/>
      <c r="H58" s="20"/>
      <c r="I58" s="14"/>
    </row>
    <row r="59" spans="1:9" ht="12.75" customHeight="1" x14ac:dyDescent="0.3">
      <c r="A59" s="135"/>
      <c r="B59" s="136"/>
      <c r="C59" s="136"/>
      <c r="D59" s="136"/>
      <c r="E59" s="136"/>
      <c r="F59" s="136"/>
      <c r="G59" s="137"/>
      <c r="H59" s="6" t="s">
        <v>54</v>
      </c>
      <c r="I59" s="15"/>
    </row>
    <row r="60" spans="1:9" ht="41.4" x14ac:dyDescent="0.3">
      <c r="A60" s="135"/>
      <c r="B60" s="136"/>
      <c r="C60" s="136"/>
      <c r="D60" s="136"/>
      <c r="E60" s="136"/>
      <c r="F60" s="136"/>
      <c r="G60" s="137"/>
      <c r="H60" s="5" t="s">
        <v>29</v>
      </c>
      <c r="I60" s="16"/>
    </row>
    <row r="61" spans="1:9" ht="14.4" thickBot="1" x14ac:dyDescent="0.35">
      <c r="A61" s="135"/>
      <c r="B61" s="136"/>
      <c r="C61" s="136"/>
      <c r="D61" s="136"/>
      <c r="E61" s="136"/>
      <c r="F61" s="136"/>
      <c r="G61" s="137"/>
      <c r="H61" s="9" t="s">
        <v>57</v>
      </c>
      <c r="I61" s="17"/>
    </row>
    <row r="62" spans="1:9" ht="15" customHeight="1" x14ac:dyDescent="0.3">
      <c r="A62" s="132" t="s">
        <v>0</v>
      </c>
      <c r="B62" s="133"/>
      <c r="C62" s="133"/>
      <c r="D62" s="133"/>
      <c r="E62" s="47"/>
      <c r="F62" s="132" t="s">
        <v>19</v>
      </c>
      <c r="G62" s="133"/>
      <c r="H62" s="133"/>
      <c r="I62" s="134"/>
    </row>
    <row r="63" spans="1:9" ht="103.2" customHeight="1" x14ac:dyDescent="0.3">
      <c r="A63" s="112" t="s">
        <v>43</v>
      </c>
      <c r="B63" s="113"/>
      <c r="C63" s="110" t="s">
        <v>60</v>
      </c>
      <c r="D63" s="111"/>
      <c r="E63" s="44"/>
      <c r="F63" s="10" t="s">
        <v>11</v>
      </c>
      <c r="G63" s="110"/>
      <c r="H63" s="111"/>
      <c r="I63" s="123"/>
    </row>
    <row r="64" spans="1:9" ht="55.2" x14ac:dyDescent="0.3">
      <c r="A64" s="112" t="s">
        <v>9</v>
      </c>
      <c r="B64" s="113"/>
      <c r="C64" s="110" t="s">
        <v>174</v>
      </c>
      <c r="D64" s="111"/>
      <c r="E64" s="44"/>
      <c r="F64" s="10" t="s">
        <v>12</v>
      </c>
      <c r="G64" s="110"/>
      <c r="H64" s="111"/>
      <c r="I64" s="123"/>
    </row>
    <row r="65" spans="1:9" ht="39.6" customHeight="1" x14ac:dyDescent="0.3">
      <c r="A65" s="112" t="s">
        <v>44</v>
      </c>
      <c r="B65" s="113"/>
      <c r="C65" s="110" t="str">
        <f>+'Annex A.1 Technical Bid'!C62</f>
        <v>60 Days/60 დღე</v>
      </c>
      <c r="D65" s="111"/>
      <c r="E65" s="44"/>
      <c r="F65" s="10" t="s">
        <v>27</v>
      </c>
      <c r="G65" s="110"/>
      <c r="H65" s="111"/>
      <c r="I65" s="123"/>
    </row>
    <row r="66" spans="1:9" ht="57" customHeight="1" thickBot="1" x14ac:dyDescent="0.35">
      <c r="A66" s="138" t="s">
        <v>10</v>
      </c>
      <c r="B66" s="139"/>
      <c r="C66" s="124" t="s">
        <v>53</v>
      </c>
      <c r="D66" s="125"/>
      <c r="E66" s="50"/>
      <c r="F66" s="10" t="s">
        <v>13</v>
      </c>
      <c r="G66" s="110"/>
      <c r="H66" s="111"/>
      <c r="I66" s="123"/>
    </row>
    <row r="67" spans="1:9" ht="25.2" customHeight="1" x14ac:dyDescent="0.3">
      <c r="A67" s="114" t="s">
        <v>20</v>
      </c>
      <c r="B67" s="115"/>
      <c r="C67" s="115"/>
      <c r="D67" s="116"/>
      <c r="E67" s="45"/>
      <c r="F67" s="11" t="s">
        <v>14</v>
      </c>
      <c r="G67" s="110"/>
      <c r="H67" s="111"/>
      <c r="I67" s="123"/>
    </row>
    <row r="68" spans="1:9" ht="55.2" x14ac:dyDescent="0.3">
      <c r="A68" s="117"/>
      <c r="B68" s="118"/>
      <c r="C68" s="118"/>
      <c r="D68" s="119"/>
      <c r="E68" s="45"/>
      <c r="F68" s="11" t="s">
        <v>15</v>
      </c>
      <c r="G68" s="110"/>
      <c r="H68" s="111"/>
      <c r="I68" s="123"/>
    </row>
    <row r="69" spans="1:9" x14ac:dyDescent="0.3">
      <c r="A69" s="117"/>
      <c r="B69" s="118"/>
      <c r="C69" s="118"/>
      <c r="D69" s="119"/>
      <c r="E69" s="45"/>
      <c r="F69" s="11" t="s">
        <v>16</v>
      </c>
      <c r="G69" s="110"/>
      <c r="H69" s="111"/>
      <c r="I69" s="123"/>
    </row>
    <row r="70" spans="1:9" x14ac:dyDescent="0.3">
      <c r="A70" s="117"/>
      <c r="B70" s="118"/>
      <c r="C70" s="118"/>
      <c r="D70" s="119"/>
      <c r="E70" s="45"/>
      <c r="F70" s="11" t="s">
        <v>17</v>
      </c>
      <c r="G70" s="110"/>
      <c r="H70" s="111"/>
      <c r="I70" s="123"/>
    </row>
    <row r="71" spans="1:9" ht="27.6" x14ac:dyDescent="0.3">
      <c r="A71" s="117"/>
      <c r="B71" s="118"/>
      <c r="C71" s="118"/>
      <c r="D71" s="119"/>
      <c r="E71" s="45"/>
      <c r="F71" s="11" t="s">
        <v>52</v>
      </c>
      <c r="G71" s="110"/>
      <c r="H71" s="111"/>
      <c r="I71" s="123"/>
    </row>
    <row r="72" spans="1:9" ht="24.75" customHeight="1" thickBot="1" x14ac:dyDescent="0.35">
      <c r="A72" s="120"/>
      <c r="B72" s="121"/>
      <c r="C72" s="121"/>
      <c r="D72" s="122"/>
      <c r="E72" s="46"/>
      <c r="F72" s="12" t="s">
        <v>18</v>
      </c>
      <c r="G72" s="124"/>
      <c r="H72" s="125"/>
      <c r="I72" s="126"/>
    </row>
  </sheetData>
  <protectedRanges>
    <protectedRange sqref="I60 G68:I72 G66:I66 C66:E66 A67:E72 C1:H1 H4:H58" name="Område1"/>
    <protectedRange sqref="B4:C23" name="Område1_1_1"/>
    <protectedRange sqref="D4:D23" name="Område1_2_5"/>
    <protectedRange sqref="B24:D24 B25 D25" name="Område1_3_1_3"/>
    <protectedRange sqref="C25" name="Område1_2_1_1_1"/>
    <protectedRange sqref="B32:D33" name="Område1_2_2_1"/>
    <protectedRange sqref="B27:D31 B26 D26" name="Område1_3_2_1"/>
    <protectedRange sqref="C26" name="Område1_2_1_2_1"/>
    <protectedRange sqref="B34:D37 B42:D43" name="Område1_2_3_1"/>
    <protectedRange sqref="B38:D41" name="Område1_3_3_1"/>
    <protectedRange sqref="B44:D56" name="Område1_3_1_1_1"/>
    <protectedRange sqref="E4:E7" name="Område1_1_2_1"/>
    <protectedRange sqref="E8:E16" name="Område1_1_3_1"/>
    <protectedRange sqref="E17:E22" name="Område1_1_4_1"/>
    <protectedRange sqref="E23" name="Område1_1_5_1"/>
    <protectedRange sqref="E24 E27:E30" name="Område1_3_6"/>
    <protectedRange sqref="E25:E26" name="Område1_2_1_3_1"/>
    <protectedRange sqref="E32:E37" name="Område1_2_13_1"/>
    <protectedRange sqref="E38:E40 E31" name="Område1_3_4_1"/>
    <protectedRange sqref="E42:E43" name="Område1_2_20_1"/>
    <protectedRange sqref="E41" name="Område1_3_5_1"/>
    <protectedRange sqref="E44:E56" name="Område1_3_1_2_1"/>
  </protectedRanges>
  <mergeCells count="25">
    <mergeCell ref="C1:H1"/>
    <mergeCell ref="G70:I70"/>
    <mergeCell ref="A2:D2"/>
    <mergeCell ref="F2:I2"/>
    <mergeCell ref="A63:B63"/>
    <mergeCell ref="A59:G61"/>
    <mergeCell ref="A66:B66"/>
    <mergeCell ref="C66:D66"/>
    <mergeCell ref="F62:I62"/>
    <mergeCell ref="A62:D62"/>
    <mergeCell ref="G64:I64"/>
    <mergeCell ref="G65:I65"/>
    <mergeCell ref="G66:I66"/>
    <mergeCell ref="C63:D63"/>
    <mergeCell ref="G63:I63"/>
    <mergeCell ref="A64:B64"/>
    <mergeCell ref="C64:D64"/>
    <mergeCell ref="A65:B65"/>
    <mergeCell ref="C65:D65"/>
    <mergeCell ref="A67:D72"/>
    <mergeCell ref="G68:I68"/>
    <mergeCell ref="G69:I69"/>
    <mergeCell ref="G71:I71"/>
    <mergeCell ref="G72:I72"/>
    <mergeCell ref="G67:I67"/>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user</cp:lastModifiedBy>
  <cp:lastPrinted>2017-12-22T10:30:02Z</cp:lastPrinted>
  <dcterms:created xsi:type="dcterms:W3CDTF">2017-05-23T13:13:55Z</dcterms:created>
  <dcterms:modified xsi:type="dcterms:W3CDTF">2021-06-01T05:50:37Z</dcterms:modified>
  <cp:category/>
</cp:coreProperties>
</file>